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df" ContentType="application/pd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Christopher\Desktop\EXCEL Level 1-2-3 data\"/>
    </mc:Choice>
  </mc:AlternateContent>
  <xr:revisionPtr revIDLastSave="0" documentId="13_ncr:1_{9DB94D2C-805E-4242-AD26-F34D172B39A5}" xr6:coauthVersionLast="47" xr6:coauthVersionMax="47" xr10:uidLastSave="{00000000-0000-0000-0000-000000000000}"/>
  <bookViews>
    <workbookView xWindow="38280" yWindow="-120" windowWidth="38640" windowHeight="21240" tabRatio="652" xr2:uid="{00000000-000D-0000-FFFF-FFFF00000000}"/>
  </bookViews>
  <sheets>
    <sheet name="Trans" sheetId="8" r:id="rId1"/>
    <sheet name="2017" sheetId="18" r:id="rId2"/>
    <sheet name="Customers" sheetId="19" r:id="rId3"/>
    <sheet name="Travel" sheetId="20" r:id="rId4"/>
    <sheet name="Travel Expenses" sheetId="7" state="hidden" r:id="rId5"/>
    <sheet name="Payroll" sheetId="10" state="hidden" r:id="rId6"/>
    <sheet name="Sales Team" sheetId="4" state="hidden" r:id="rId7"/>
    <sheet name="2016 Sales" sheetId="15" state="hidden" r:id="rId8"/>
  </sheets>
  <externalReferences>
    <externalReference r:id="rId9"/>
    <externalReference r:id="rId10"/>
    <externalReference r:id="rId11"/>
  </externalReferences>
  <definedNames>
    <definedName name="Adobo">'[1]Shelley''s Spices 2015'!$B$13:$E$13</definedName>
    <definedName name="Allspice">'[1]Shelley''s Spices 2015'!$B$8:$E$8</definedName>
    <definedName name="Anise">'[1]Shelley''s Spices 2015'!$B$12:$E$12</definedName>
    <definedName name="Bay_Leaf">'[1]Shelley''s Spices 2015'!$B$9:$E$9</definedName>
    <definedName name="Casia">'[1]Shelley''s Spices 2015'!$B$5:$E$5</definedName>
    <definedName name="Cinnamon">'[1]Shelley''s Spices 2015'!$B$4:$E$4</definedName>
    <definedName name="Cloves">'[1]Shelley''s Spices 2015'!$B$7:$E$7</definedName>
    <definedName name="Curry">'[1]Shelley''s Spices 2015'!$B$14:$E$14</definedName>
    <definedName name="DOH">'[2]EE Data'!$E$7:$E$101</definedName>
    <definedName name="First_Name">Trans!$B$5:$B$35</definedName>
    <definedName name="Garlic">'[1]Shelley''s Spices 2015'!$B$6:$E$6</definedName>
    <definedName name="GROSS_PAY">'[2]EE Data'!$J$7:$J$101</definedName>
    <definedName name="Last_Name">Trans!$A$5:$A$35</definedName>
    <definedName name="Mileage_YTD">Trans!$D$5:$D$35</definedName>
    <definedName name="Oregano">'[1]Shelley''s Spices 2015'!$B$10:$E$10</definedName>
    <definedName name="Parking_Lot">Trans!$C$5:$C$35</definedName>
    <definedName name="Parsley">'[1]Shelley''s Spices 2015'!$B$3:$E$3</definedName>
    <definedName name="Pepper">'[1]Shelley''s Spices 2015'!$B$11:$E$11</definedName>
    <definedName name="Product">'[1]Shelley''s Spices 2015'!$B$3:$E$14</definedName>
    <definedName name="Tolls_YTD">Trans!$E$5:$E$35</definedName>
    <definedName name="Totals">'[3]Project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20" l="1"/>
  <c r="D13" i="20"/>
  <c r="E6" i="20"/>
  <c r="E13" i="20"/>
  <c r="F6" i="20"/>
  <c r="F7" i="20"/>
  <c r="F13" i="20"/>
  <c r="B13" i="20"/>
  <c r="F8" i="20"/>
  <c r="F9" i="20"/>
  <c r="F10" i="20"/>
  <c r="F11" i="20"/>
  <c r="F12" i="20"/>
  <c r="F5" i="15"/>
  <c r="F6" i="15"/>
  <c r="F7" i="15"/>
  <c r="F8" i="15"/>
  <c r="F9" i="15"/>
  <c r="F10" i="15"/>
  <c r="F11" i="15"/>
  <c r="F4" i="15"/>
  <c r="B22" i="7"/>
  <c r="B21" i="7"/>
  <c r="E6" i="7"/>
  <c r="E7" i="7"/>
  <c r="E8" i="7"/>
  <c r="E9" i="7"/>
  <c r="E10" i="7"/>
  <c r="E11" i="7"/>
  <c r="E12" i="7"/>
</calcChain>
</file>

<file path=xl/sharedStrings.xml><?xml version="1.0" encoding="utf-8"?>
<sst xmlns="http://schemas.openxmlformats.org/spreadsheetml/2006/main" count="1037" uniqueCount="814">
  <si>
    <t>888 Two Trees Drive</t>
  </si>
  <si>
    <t>Ithaca, New York 14850</t>
  </si>
  <si>
    <t>Address</t>
  </si>
  <si>
    <t>City</t>
  </si>
  <si>
    <t>State</t>
  </si>
  <si>
    <t>IA</t>
  </si>
  <si>
    <t>CT</t>
  </si>
  <si>
    <t>MI</t>
  </si>
  <si>
    <t>OH</t>
  </si>
  <si>
    <t>AR</t>
  </si>
  <si>
    <t>PA</t>
  </si>
  <si>
    <t>Hinton</t>
  </si>
  <si>
    <t>FL</t>
  </si>
  <si>
    <t>MO</t>
  </si>
  <si>
    <t>NY</t>
  </si>
  <si>
    <t>IL</t>
  </si>
  <si>
    <t>VT</t>
  </si>
  <si>
    <t>MA</t>
  </si>
  <si>
    <t>TX</t>
  </si>
  <si>
    <t>WA</t>
  </si>
  <si>
    <t>TP012</t>
  </si>
  <si>
    <t>Two Trees Tasting Party</t>
  </si>
  <si>
    <t>OGP006</t>
  </si>
  <si>
    <t>Olive Glow Beauty Party</t>
  </si>
  <si>
    <t>CAT002</t>
  </si>
  <si>
    <t>Catering - Italian Romance for Two</t>
  </si>
  <si>
    <t>CAT00L</t>
  </si>
  <si>
    <t>Catering - Lunch</t>
  </si>
  <si>
    <t>CAT00D</t>
  </si>
  <si>
    <t>Catering  - Dinner</t>
  </si>
  <si>
    <t>DEL00S</t>
  </si>
  <si>
    <t>Gift Basket Delivery - Small</t>
  </si>
  <si>
    <t>DEL00M</t>
  </si>
  <si>
    <t>Gift Basket Delivery - Medium</t>
  </si>
  <si>
    <t>DEL00L</t>
  </si>
  <si>
    <t>Gift Basket Delivery - Large</t>
  </si>
  <si>
    <t xml:space="preserve">Two Trees Olive Oil </t>
  </si>
  <si>
    <t>Fax: 123-456-7898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</si>
  <si>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</si>
  <si>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</si>
  <si>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</si>
  <si>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</si>
  <si>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</si>
  <si>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</si>
  <si>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</si>
  <si>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</si>
  <si>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</si>
  <si>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</si>
  <si>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</si>
  <si>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</si>
  <si>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</si>
  <si>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</si>
  <si>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</si>
  <si>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</si>
  <si>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</si>
  <si>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</si>
  <si>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</si>
  <si>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</si>
  <si>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</si>
  <si>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</si>
  <si>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</si>
  <si>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</si>
  <si>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</si>
  <si>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</si>
  <si>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</si>
  <si>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</si>
  <si>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</si>
  <si>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</si>
  <si>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</si>
  <si>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</si>
  <si>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</si>
  <si>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</si>
  <si>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</si>
  <si>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</si>
  <si>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</si>
  <si>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</si>
  <si>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</si>
  <si>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</si>
  <si>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</si>
  <si>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</si>
  <si>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</si>
  <si>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</si>
  <si>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</si>
  <si>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</si>
  <si>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</si>
  <si>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</si>
  <si>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</si>
  <si>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</si>
  <si>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</si>
  <si>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</si>
  <si>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</si>
  <si>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</si>
  <si>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</si>
  <si>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</si>
  <si>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</si>
  <si>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</si>
  <si>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</si>
  <si>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</si>
  <si>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</si>
  <si>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</si>
  <si>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</si>
  <si>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</si>
  <si>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</si>
  <si>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Mitchell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</si>
  <si>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</si>
  <si>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</si>
  <si>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</si>
  <si>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</si>
  <si>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</si>
  <si>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</si>
  <si>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</si>
  <si>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</si>
  <si>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</si>
  <si>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</si>
  <si>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</si>
  <si>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</si>
  <si>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</si>
  <si>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</si>
  <si>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</si>
  <si>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</si>
  <si>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</si>
  <si>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</si>
  <si>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</si>
  <si>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</si>
  <si>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</si>
  <si>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</si>
  <si>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</si>
  <si>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</si>
  <si>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</si>
  <si>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</si>
  <si>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</si>
  <si>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</si>
  <si>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</si>
  <si>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</si>
  <si>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</si>
  <si>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</si>
  <si>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</si>
  <si>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</si>
  <si>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</si>
  <si>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</si>
  <si>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</si>
  <si>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</si>
  <si>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</si>
  <si>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</si>
  <si>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</si>
  <si>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</si>
  <si>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</si>
  <si>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</si>
  <si>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</si>
  <si>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</si>
  <si>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</si>
  <si>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</si>
  <si>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</si>
  <si>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</si>
  <si>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</si>
  <si>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</si>
  <si>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</si>
  <si>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</si>
  <si>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</si>
  <si>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</si>
  <si>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</si>
  <si>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</si>
  <si>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</si>
  <si>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</si>
  <si>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</si>
  <si>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</si>
  <si>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</si>
  <si>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</si>
  <si>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</si>
  <si>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</si>
  <si>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</si>
  <si>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</si>
  <si>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</si>
  <si>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</si>
  <si>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</si>
  <si>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</si>
  <si>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</si>
  <si>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</si>
  <si>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</si>
  <si>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</si>
  <si>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</si>
  <si>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</si>
  <si>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</si>
  <si>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</si>
  <si>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</si>
  <si>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</si>
  <si>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</si>
  <si>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</si>
  <si>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</si>
  <si>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</si>
  <si>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</si>
  <si>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</si>
  <si>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</si>
  <si>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</si>
  <si>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</si>
  <si>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</si>
  <si>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</si>
  <si>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</si>
  <si>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</si>
  <si>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</si>
  <si>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</si>
  <si>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</si>
  <si>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</si>
  <si>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</si>
  <si>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</si>
  <si>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</si>
  <si>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</si>
  <si>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</si>
  <si>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</si>
  <si>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</si>
  <si>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</si>
  <si>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</si>
  <si>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</si>
  <si>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</si>
  <si>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</si>
  <si>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</si>
  <si>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</si>
  <si>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</si>
  <si>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</si>
  <si>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</si>
  <si>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</si>
  <si>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</si>
  <si>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</si>
  <si>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</si>
  <si>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</si>
  <si>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</si>
  <si>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</si>
  <si>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</si>
  <si>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</si>
  <si>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Name</t>
  </si>
  <si>
    <t>Sales</t>
  </si>
  <si>
    <t>Colvin</t>
  </si>
  <si>
    <t>Dean</t>
  </si>
  <si>
    <t>Lowenfeld</t>
  </si>
  <si>
    <t>Fitts</t>
  </si>
  <si>
    <t>Jorgensen</t>
  </si>
  <si>
    <t>Holt</t>
  </si>
  <si>
    <t>Buckleitner</t>
  </si>
  <si>
    <t>Coules</t>
  </si>
  <si>
    <t>Abrams</t>
  </si>
  <si>
    <t>Cohen</t>
  </si>
  <si>
    <t>Leung</t>
  </si>
  <si>
    <t>Dugan</t>
  </si>
  <si>
    <t>Kreanow</t>
  </si>
  <si>
    <t>Liebowitz</t>
  </si>
  <si>
    <t>Deshpande</t>
  </si>
  <si>
    <t>DeTorres</t>
  </si>
  <si>
    <t>CA</t>
  </si>
  <si>
    <t>Travel Expenses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</si>
  <si>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</si>
  <si>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</si>
  <si>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</si>
  <si>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</si>
  <si>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</si>
  <si>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</si>
  <si>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</si>
  <si>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</si>
  <si>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</si>
  <si>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Average</t>
  </si>
  <si>
    <t>Highest</t>
  </si>
  <si>
    <t>Lowest</t>
  </si>
  <si>
    <t>Quantity</t>
  </si>
  <si>
    <t>Created on:</t>
  </si>
  <si>
    <t>Today's date:</t>
  </si>
  <si>
    <t>Printed on:</t>
  </si>
  <si>
    <t>Transportation</t>
  </si>
  <si>
    <t>Parking Lot</t>
  </si>
  <si>
    <t>Mileage YTD</t>
  </si>
  <si>
    <t>Tolls YTD</t>
  </si>
  <si>
    <t>Andrea</t>
  </si>
  <si>
    <t>Lot A</t>
  </si>
  <si>
    <t>Carol</t>
  </si>
  <si>
    <t>Rehal</t>
  </si>
  <si>
    <t>Debbie</t>
  </si>
  <si>
    <t>Kenneth</t>
  </si>
  <si>
    <t>Lois</t>
  </si>
  <si>
    <t>Meg</t>
  </si>
  <si>
    <t>Marone</t>
  </si>
  <si>
    <t>Rebecca</t>
  </si>
  <si>
    <t>Meacham</t>
  </si>
  <si>
    <t>Sally</t>
  </si>
  <si>
    <t>Sipes</t>
  </si>
  <si>
    <t>Warren</t>
  </si>
  <si>
    <t>Brian</t>
  </si>
  <si>
    <t>Lot B</t>
  </si>
  <si>
    <t>McGowan</t>
  </si>
  <si>
    <t>Chan</t>
  </si>
  <si>
    <t>Petsch</t>
  </si>
  <si>
    <t>Clarence</t>
  </si>
  <si>
    <t>Zarish</t>
  </si>
  <si>
    <t>James</t>
  </si>
  <si>
    <t>Judith</t>
  </si>
  <si>
    <t>Minzner</t>
  </si>
  <si>
    <t>Kerry</t>
  </si>
  <si>
    <t>Rampulla</t>
  </si>
  <si>
    <t>Laura</t>
  </si>
  <si>
    <t>Stryker</t>
  </si>
  <si>
    <t>Leanne</t>
  </si>
  <si>
    <t>Louan</t>
  </si>
  <si>
    <t>Marianne</t>
  </si>
  <si>
    <t>Marciano</t>
  </si>
  <si>
    <t>Paul</t>
  </si>
  <si>
    <t>Philips</t>
  </si>
  <si>
    <t>Ruth</t>
  </si>
  <si>
    <t>Richardson</t>
  </si>
  <si>
    <t>Susan</t>
  </si>
  <si>
    <t>Wilson</t>
  </si>
  <si>
    <t>Wendy</t>
  </si>
  <si>
    <t>Jodi</t>
  </si>
  <si>
    <t>Lot C</t>
  </si>
  <si>
    <t>Brooke</t>
  </si>
  <si>
    <t>Novick</t>
  </si>
  <si>
    <t>Christine</t>
  </si>
  <si>
    <t>Jeremy</t>
  </si>
  <si>
    <t>Krishnan</t>
  </si>
  <si>
    <t>More</t>
  </si>
  <si>
    <t>Kim</t>
  </si>
  <si>
    <t>Marc</t>
  </si>
  <si>
    <t>Picker</t>
  </si>
  <si>
    <t>Shelli</t>
  </si>
  <si>
    <t>Department</t>
  </si>
  <si>
    <t>Hours</t>
  </si>
  <si>
    <t>Executive</t>
  </si>
  <si>
    <t>NJ</t>
  </si>
  <si>
    <t>Finance</t>
  </si>
  <si>
    <t>Graphics</t>
  </si>
  <si>
    <t>HR</t>
  </si>
  <si>
    <t>IT</t>
  </si>
  <si>
    <t>Marketing</t>
  </si>
  <si>
    <t>Pallone</t>
  </si>
  <si>
    <t>Sales Team Roster 2016-2017 Fiscal Year</t>
  </si>
  <si>
    <t>Fourth Quarter</t>
  </si>
  <si>
    <t>October</t>
  </si>
  <si>
    <t>November</t>
  </si>
  <si>
    <t>December</t>
  </si>
  <si>
    <t>November 1, 2016 Payroll</t>
  </si>
  <si>
    <t>Net Pay</t>
  </si>
  <si>
    <t>Services Sales for 2016</t>
  </si>
  <si>
    <t>Item No.</t>
  </si>
  <si>
    <t>Item</t>
  </si>
  <si>
    <t>Quarter 1</t>
  </si>
  <si>
    <t>06777</t>
  </si>
  <si>
    <t>02151</t>
  </si>
  <si>
    <t>03857</t>
  </si>
  <si>
    <t>KinetEco Inc. 2017 Pricing</t>
  </si>
  <si>
    <t>123 KinetEco Drive</t>
  </si>
  <si>
    <t>Los Angeles, CA 90017</t>
  </si>
  <si>
    <t>(323) 400-1234</t>
  </si>
  <si>
    <t>For internal use only</t>
  </si>
  <si>
    <t>SKU</t>
  </si>
  <si>
    <t>Suggested Retail</t>
  </si>
  <si>
    <t>KE001</t>
  </si>
  <si>
    <t>K-Eco phone charger</t>
  </si>
  <si>
    <t>KE12Li</t>
  </si>
  <si>
    <t>K-Eco 12-volt Lithium-ion solar backup battery</t>
  </si>
  <si>
    <t>KE13W</t>
  </si>
  <si>
    <t xml:space="preserve">K-Eco Energy Bulbs 13W </t>
  </si>
  <si>
    <t>KE13W04</t>
  </si>
  <si>
    <t>K-Eco Energy Bulbs 13W (4-pack)</t>
  </si>
  <si>
    <t>KE13W08</t>
  </si>
  <si>
    <t>K-Eco Energy Bulbs 13W  (8-pack)</t>
  </si>
  <si>
    <t>KE180</t>
  </si>
  <si>
    <t>K-Eco 180</t>
  </si>
  <si>
    <t>KE18Li</t>
  </si>
  <si>
    <t>K-Eco 18-volt Lithium-ion solar backup battery</t>
  </si>
  <si>
    <t>KE200</t>
  </si>
  <si>
    <t>K-Eco 200</t>
  </si>
  <si>
    <t>KE20W</t>
  </si>
  <si>
    <t xml:space="preserve">K-Eco Energy Bulbs 20W </t>
  </si>
  <si>
    <t>KE20W04</t>
  </si>
  <si>
    <t>K-Eco Energy Bulbs 20W (4-pack)</t>
  </si>
  <si>
    <t>KE20W08</t>
  </si>
  <si>
    <t>K-Eco Energy Bulbs 20W  (8-pack)</t>
  </si>
  <si>
    <t>KE225</t>
  </si>
  <si>
    <t>K-Eco 225</t>
  </si>
  <si>
    <t>KE23W</t>
  </si>
  <si>
    <t xml:space="preserve">K-Eco Energy Bulbs 23W </t>
  </si>
  <si>
    <t>KE23W04</t>
  </si>
  <si>
    <t>K-Eco Energy Bulbs 23W (4-pack)</t>
  </si>
  <si>
    <t>KE23W08</t>
  </si>
  <si>
    <t>K-Eco Energy Bulbs 23W  (8-pack)</t>
  </si>
  <si>
    <t>KE250</t>
  </si>
  <si>
    <t>K-Eco 250</t>
  </si>
  <si>
    <t>KE250X</t>
  </si>
  <si>
    <t>K-Eco 250x (same power, smaller footprint)</t>
  </si>
  <si>
    <t>KE275</t>
  </si>
  <si>
    <t>K-Eco 275</t>
  </si>
  <si>
    <t>KE300</t>
  </si>
  <si>
    <t>K-Eco 300</t>
  </si>
  <si>
    <t>KE325</t>
  </si>
  <si>
    <t>K-Eco 325</t>
  </si>
  <si>
    <t>KE325X</t>
  </si>
  <si>
    <t>K-Eco 325x (same power, smaller footprint)</t>
  </si>
  <si>
    <t>KE36Li</t>
  </si>
  <si>
    <t>K-Eco 36-volt Lithium-ion solar backup battery</t>
  </si>
  <si>
    <t>KE450</t>
  </si>
  <si>
    <t>K-Eco 450</t>
  </si>
  <si>
    <t>KE48Li</t>
  </si>
  <si>
    <t>K-Eco 48-volt Lithium-ion solar backup battery</t>
  </si>
  <si>
    <t>KE5</t>
  </si>
  <si>
    <t xml:space="preserve">K-Eco Mini </t>
  </si>
  <si>
    <t>KE575</t>
  </si>
  <si>
    <t>K-Eco 575</t>
  </si>
  <si>
    <t>KE625</t>
  </si>
  <si>
    <t>K-Eco 625</t>
  </si>
  <si>
    <t>KE700</t>
  </si>
  <si>
    <t>K-Eco 700</t>
  </si>
  <si>
    <t>KE9W</t>
  </si>
  <si>
    <t xml:space="preserve">K-Eco Energy Bulbs 9W </t>
  </si>
  <si>
    <t>KE9W04</t>
  </si>
  <si>
    <t>K-Eco Energy Bulbs 9W (4-pack)</t>
  </si>
  <si>
    <t>KE9W08</t>
  </si>
  <si>
    <t>K-Eco Energy Bulbs 9W  (8-pack)</t>
  </si>
  <si>
    <t>KEAA06</t>
  </si>
  <si>
    <t>K-Eco AA  NiMH rechargeable batteries (6-pack)</t>
  </si>
  <si>
    <t>KEAA12</t>
  </si>
  <si>
    <t>K-Eco AA  NiMH rechargeable batteries (12-pack)</t>
  </si>
  <si>
    <t>KEAAA06</t>
  </si>
  <si>
    <t>K-Eco  AAA NiMH rechargeable batteries  (6-pack)</t>
  </si>
  <si>
    <t>KEAAA12</t>
  </si>
  <si>
    <t>K-Eco  AAA NiMH rechargeable batteries (12-pack)</t>
  </si>
  <si>
    <t>KEBL100</t>
  </si>
  <si>
    <t>K-Eco Blast 100</t>
  </si>
  <si>
    <t>KEBL1200</t>
  </si>
  <si>
    <t>K-Eco Blast 1200</t>
  </si>
  <si>
    <t>KEBL200</t>
  </si>
  <si>
    <t>K-Eco Blast 200</t>
  </si>
  <si>
    <t>KEBL400</t>
  </si>
  <si>
    <t>K-Eco Blast 400</t>
  </si>
  <si>
    <t>K-Eco Blast 400x (same power, smaller footprint)</t>
  </si>
  <si>
    <t>KEBL600</t>
  </si>
  <si>
    <t>K-Eco Blast 600</t>
  </si>
  <si>
    <t>KEBL800</t>
  </si>
  <si>
    <t>K-Eco Blast 800</t>
  </si>
  <si>
    <t>KEBR5</t>
  </si>
  <si>
    <t xml:space="preserve">K-Eco Breeze Mini </t>
  </si>
  <si>
    <t>KEPATH01</t>
  </si>
  <si>
    <t>K-Eco Solar Path designer stake lighting w/ rechargeable NiCd battery</t>
  </si>
  <si>
    <t>KEPATH04</t>
  </si>
  <si>
    <t>K-Eco Solar Path designer stake lighting w/ rechargeable NiCd battery (4-pack)</t>
  </si>
  <si>
    <t>KEPATH08</t>
  </si>
  <si>
    <t>K-Eco Solar Path designer stake lighting w/ rechargeable NiCd battery (8-pack)</t>
  </si>
  <si>
    <t>KEPATH12</t>
  </si>
  <si>
    <t>K-Eco Solar Path designer stake lighting w/ rechargeable NiCd battery (12-pack)</t>
  </si>
  <si>
    <t>KI13K</t>
  </si>
  <si>
    <t>K-Invert 13K</t>
  </si>
  <si>
    <t>KI20K</t>
  </si>
  <si>
    <t>K-Invert 20K</t>
  </si>
  <si>
    <t>KI2K</t>
  </si>
  <si>
    <t>K-Invert 2K</t>
  </si>
  <si>
    <t>KI4K</t>
  </si>
  <si>
    <t>K-Invert 4K</t>
  </si>
  <si>
    <t>KI7K</t>
  </si>
  <si>
    <t>K-Invert 7K</t>
  </si>
  <si>
    <t>KI9K</t>
  </si>
  <si>
    <t>K-Invert 9K</t>
  </si>
  <si>
    <t>Two Trees Olive Oil</t>
  </si>
  <si>
    <t>New Customers 2013</t>
  </si>
  <si>
    <t>Phone: 123-456-7898</t>
  </si>
  <si>
    <t>CustID</t>
    <phoneticPr fontId="0" type="noConversion"/>
  </si>
  <si>
    <t>Company</t>
  </si>
  <si>
    <t>ZIP</t>
    <phoneticPr fontId="0" type="noConversion"/>
  </si>
  <si>
    <t>WorkPhone</t>
    <phoneticPr fontId="0" type="noConversion"/>
  </si>
  <si>
    <t>FaxNumber</t>
    <phoneticPr fontId="0" type="noConversion"/>
  </si>
  <si>
    <t>Type</t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</si>
  <si>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</si>
  <si>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</si>
  <si>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</si>
  <si>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</si>
  <si>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</si>
  <si>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</si>
  <si>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</si>
  <si>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</si>
  <si>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</si>
  <si>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</si>
  <si>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(952) 207-3790</t>
  </si>
  <si>
    <t>(860) 804-6094</t>
  </si>
  <si>
    <t>Restaurant</t>
  </si>
  <si>
    <t>http://ZinoLetti-on-Main.com</t>
  </si>
  <si>
    <t>Austin</t>
  </si>
  <si>
    <t>Quail</t>
  </si>
  <si>
    <t>Austin@ZinoLetti.com</t>
  </si>
  <si>
    <t>(761) 432-2374</t>
  </si>
  <si>
    <t>FV41827</t>
  </si>
  <si>
    <t>Flavorville</t>
    <phoneticPr fontId="0" type="noConversion"/>
  </si>
  <si>
    <t>222 Dakota Lane</t>
  </si>
  <si>
    <t xml:space="preserve"> North Grosvenord</t>
  </si>
  <si>
    <t>(356) 440-2445</t>
  </si>
  <si>
    <t>(308) 847-5195</t>
  </si>
  <si>
    <t>Retail</t>
  </si>
  <si>
    <t>http://FlavorvilleCT.com</t>
  </si>
  <si>
    <t>Duncan</t>
  </si>
  <si>
    <t>Kamal</t>
  </si>
  <si>
    <t>dkamal@flavorville.com</t>
  </si>
  <si>
    <t>(671) 479-1058</t>
  </si>
  <si>
    <t>WR42173</t>
  </si>
  <si>
    <t>Wild Rose</t>
    <phoneticPr fontId="0" type="noConversion"/>
  </si>
  <si>
    <t>902 Lovers Lane Drive</t>
  </si>
  <si>
    <t xml:space="preserve"> Kalamazoo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</si>
  <si>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</si>
  <si>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</si>
  <si>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</si>
  <si>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</si>
  <si>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</si>
  <si>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</si>
  <si>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</si>
  <si>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</si>
  <si>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</si>
  <si>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</si>
  <si>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</si>
  <si>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</si>
  <si>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</si>
  <si>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</si>
  <si>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</si>
  <si>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</si>
  <si>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</si>
  <si>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</si>
  <si>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</si>
  <si>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</si>
  <si>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</si>
  <si>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</si>
  <si>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</si>
  <si>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</si>
  <si>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</si>
  <si>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</si>
  <si>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</si>
  <si>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</si>
  <si>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</si>
  <si>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</si>
  <si>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BX30550</t>
  </si>
  <si>
    <t>Bread Express</t>
    <phoneticPr fontId="0" type="noConversion"/>
  </si>
  <si>
    <t>3362 Ute Loop</t>
  </si>
  <si>
    <t xml:space="preserve"> Tiffin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</si>
  <si>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</si>
  <si>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</si>
  <si>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</si>
  <si>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</si>
  <si>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</si>
  <si>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</si>
  <si>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</si>
  <si>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BV44695</t>
  </si>
  <si>
    <t>Blue Vine</t>
    <phoneticPr fontId="0" type="noConversion"/>
  </si>
  <si>
    <t>40675 Raymond Curve</t>
  </si>
  <si>
    <t xml:space="preserve"> Columbus</t>
  </si>
  <si>
    <t>GA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</si>
  <si>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</si>
  <si>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</si>
  <si>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</si>
  <si>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</si>
  <si>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</si>
  <si>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</si>
  <si>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</si>
  <si>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ID32098</t>
  </si>
  <si>
    <t>Istria Deli</t>
    <phoneticPr fontId="0" type="noConversion"/>
  </si>
  <si>
    <t>57 Kimble Street</t>
  </si>
  <si>
    <t xml:space="preserve"> Harriet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</si>
  <si>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</si>
  <si>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</si>
  <si>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</si>
  <si>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</si>
  <si>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</si>
  <si>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</si>
  <si>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</si>
  <si>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MC27801</t>
  </si>
  <si>
    <t>Moni Cari</t>
    <phoneticPr fontId="0" type="noConversion"/>
  </si>
  <si>
    <t>205 Cooper Street</t>
  </si>
  <si>
    <t xml:space="preserve"> Mainesburg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</si>
  <si>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</si>
  <si>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</si>
  <si>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</si>
  <si>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</si>
  <si>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</si>
  <si>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</si>
  <si>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</si>
  <si>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PX65302</t>
  </si>
  <si>
    <t>PantryX</t>
    <phoneticPr fontId="0" type="noConversion"/>
  </si>
  <si>
    <t>776 Chestnut Pasture Pass</t>
  </si>
  <si>
    <t xml:space="preserve"> Hague</t>
  </si>
  <si>
    <t>VA</t>
  </si>
  <si>
    <t>(839) 431-7573</t>
  </si>
  <si>
    <t>(980) 913-7089</t>
  </si>
  <si>
    <t>http://www.PantryX.com</t>
    <phoneticPr fontId="0" type="noConversion"/>
  </si>
  <si>
    <t>Sonia</t>
  </si>
  <si>
    <t>soniaH@pantryx.com</t>
  </si>
  <si>
    <t>(545) 906-5904</t>
  </si>
  <si>
    <t>QA83482</t>
  </si>
  <si>
    <t>Quilla</t>
    <phoneticPr fontId="0" type="noConversion"/>
  </si>
  <si>
    <t>9212 South Hunters Chase Lane</t>
  </si>
  <si>
    <t xml:space="preserve"> Boca Raton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</si>
  <si>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</si>
  <si>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</si>
  <si>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</si>
  <si>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</si>
  <si>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</si>
  <si>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</si>
  <si>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</si>
  <si>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RL63600</t>
  </si>
  <si>
    <t>Restaurante Lena</t>
    <phoneticPr fontId="0" type="noConversion"/>
  </si>
  <si>
    <t>920 Ridgedale Way</t>
  </si>
  <si>
    <t xml:space="preserve"> Beulah</t>
  </si>
  <si>
    <t>(606) 860-6176</t>
  </si>
  <si>
    <t>(357) 898-7607</t>
  </si>
  <si>
    <t>http://www.RestauranteLena.com</t>
  </si>
  <si>
    <t>Foster</t>
  </si>
  <si>
    <t>Josiah</t>
  </si>
  <si>
    <t>josiah@gmlai.com</t>
  </si>
  <si>
    <t>(857) 115-4761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</si>
  <si>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</si>
  <si>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</si>
  <si>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</si>
  <si>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</si>
  <si>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</si>
  <si>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</si>
  <si>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</si>
  <si>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</si>
  <si>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</si>
  <si>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</si>
  <si>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</si>
  <si>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SM08802</t>
  </si>
  <si>
    <t>S'more</t>
    <phoneticPr fontId="0" type="noConversion"/>
  </si>
  <si>
    <t>698 Allendale Stravenue</t>
  </si>
  <si>
    <t xml:space="preserve"> Oakdale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</si>
  <si>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</si>
  <si>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</si>
  <si>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</si>
  <si>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</si>
  <si>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</si>
  <si>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</si>
  <si>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</si>
  <si>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NH18879</t>
  </si>
  <si>
    <t>Nouvo Home</t>
    <phoneticPr fontId="0" type="noConversion"/>
  </si>
  <si>
    <t>91 West Cutter Parkway</t>
  </si>
  <si>
    <t xml:space="preserve"> Roy</t>
  </si>
  <si>
    <t>MT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</si>
  <si>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</si>
  <si>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</si>
  <si>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</si>
  <si>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</si>
  <si>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</si>
  <si>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</si>
  <si>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</si>
  <si>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</si>
  <si>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</si>
  <si>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</si>
  <si>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</si>
  <si>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</si>
  <si>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</si>
  <si>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</si>
  <si>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</si>
  <si>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</si>
  <si>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</si>
  <si>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</si>
  <si>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</si>
  <si>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</si>
  <si>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</si>
  <si>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</si>
  <si>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</si>
  <si>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</si>
  <si>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</si>
  <si>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</si>
  <si>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</si>
  <si>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</si>
  <si>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</si>
  <si>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UI62388</t>
  </si>
  <si>
    <t>Uni</t>
    <phoneticPr fontId="0" type="noConversion"/>
  </si>
  <si>
    <t>583 Roosevelt Lane</t>
  </si>
  <si>
    <t xml:space="preserve"> Evergreen Park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</si>
  <si>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</si>
  <si>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</si>
  <si>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</si>
  <si>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</si>
  <si>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</si>
  <si>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</si>
  <si>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</si>
  <si>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</si>
  <si>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</si>
  <si>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</si>
  <si>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</si>
  <si>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</si>
  <si>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</si>
  <si>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</si>
  <si>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</si>
  <si>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</si>
  <si>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</si>
  <si>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</si>
  <si>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</si>
  <si>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HB00042</t>
  </si>
  <si>
    <t>Home Baked</t>
    <phoneticPr fontId="0" type="noConversion"/>
  </si>
  <si>
    <t>9767 Milford Burg</t>
  </si>
  <si>
    <t xml:space="preserve"> Ryan</t>
  </si>
  <si>
    <t>(244) 746-2922</t>
  </si>
  <si>
    <t>(395) 790-3162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</si>
  <si>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</si>
  <si>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</si>
  <si>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</si>
  <si>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</si>
  <si>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</si>
  <si>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EP24854</t>
  </si>
  <si>
    <t>Epicurian</t>
    <phoneticPr fontId="0" type="noConversion"/>
  </si>
  <si>
    <t>499 Tabernacle Flat</t>
  </si>
  <si>
    <t xml:space="preserve"> North Concord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</si>
  <si>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</si>
  <si>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</si>
  <si>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</si>
  <si>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</si>
  <si>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</si>
  <si>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</si>
  <si>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</si>
  <si>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LV84203</t>
  </si>
  <si>
    <t>Leticia Vito</t>
    <phoneticPr fontId="0" type="noConversion"/>
  </si>
  <si>
    <t>7522 Thistle Hill Street</t>
  </si>
  <si>
    <t xml:space="preserve"> Stow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</si>
  <si>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</si>
  <si>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</si>
  <si>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</si>
  <si>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</si>
  <si>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</si>
  <si>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</si>
  <si>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</si>
  <si>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</si>
  <si>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</si>
  <si>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</si>
  <si>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</si>
  <si>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</si>
  <si>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</si>
  <si>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</si>
  <si>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</si>
  <si>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</si>
  <si>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</si>
  <si>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</si>
  <si>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</si>
  <si>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</si>
  <si>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</si>
  <si>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</si>
  <si>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</si>
  <si>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</si>
  <si>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</si>
  <si>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</si>
  <si>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</si>
  <si>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</si>
  <si>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</si>
  <si>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</si>
  <si>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</si>
  <si>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</si>
  <si>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</si>
  <si>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</si>
  <si>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</si>
  <si>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</si>
  <si>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</si>
  <si>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</si>
  <si>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</si>
  <si>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</si>
  <si>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AK29004</t>
  </si>
  <si>
    <t>All Kinds of Taste</t>
    <phoneticPr fontId="0" type="noConversion"/>
  </si>
  <si>
    <t>114 Sheridan Branch</t>
  </si>
  <si>
    <t xml:space="preserve"> Sandy</t>
  </si>
  <si>
    <t>UT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</si>
  <si>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</si>
  <si>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</si>
  <si>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</si>
  <si>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</si>
  <si>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</si>
  <si>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</si>
  <si>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</si>
  <si>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FI76723</t>
  </si>
  <si>
    <t>Figori</t>
    <phoneticPr fontId="0" type="noConversion"/>
  </si>
  <si>
    <t>581 Low Turnpike</t>
  </si>
  <si>
    <t xml:space="preserve"> Ropesville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</si>
  <si>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</si>
  <si>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</si>
  <si>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</si>
  <si>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</si>
  <si>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</si>
  <si>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</si>
  <si>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</si>
  <si>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WK98192</t>
  </si>
  <si>
    <t>Winter Kitchen</t>
    <phoneticPr fontId="0" type="noConversion"/>
  </si>
  <si>
    <t>290 Carolyn Drive</t>
  </si>
  <si>
    <t xml:space="preserve"> Cle Elum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</si>
  <si>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</si>
  <si>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</si>
  <si>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</si>
  <si>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</si>
  <si>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</si>
  <si>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</si>
  <si>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</si>
  <si>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</si>
  <si>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</si>
  <si>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</si>
  <si>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</si>
  <si>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</si>
  <si>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</si>
  <si>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</si>
  <si>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</si>
  <si>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</si>
  <si>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</si>
  <si>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NC74651</t>
  </si>
  <si>
    <t>Niche Cuisine</t>
    <phoneticPr fontId="0" type="noConversion"/>
  </si>
  <si>
    <t>41 Peavine Curve</t>
  </si>
  <si>
    <t xml:space="preserve"> Woodston</t>
  </si>
  <si>
    <t>KS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</si>
  <si>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</si>
  <si>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</si>
  <si>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</si>
  <si>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</si>
  <si>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</si>
  <si>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</si>
  <si>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</si>
  <si>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Location</t>
  </si>
  <si>
    <t>Expenses</t>
  </si>
  <si>
    <t>Total Cost</t>
  </si>
  <si>
    <t>Average Cost</t>
  </si>
  <si>
    <t>Largest Cost</t>
  </si>
  <si>
    <t>Smallest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</si>
</sst>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  <numFmt numFmtId="167" formatCode="mmmm\ d\,\ yyyy"/>
    <numFmt numFmtId="168" formatCode="0.0%"/>
    <numFmt numFmtId="169" formatCode="[$-409]mmmm\ d\,\ yyyy;@"/>
  </numFmts>
  <fonts count="39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sz val="11"/>
      <color theme="1"/>
      <name val="Verdana"/>
      <family val="2"/>
    </font>
    <font>
      <b/>
      <sz val="12"/>
      <name val="Verdana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name val="Verdana"/>
      <family val="2"/>
    </font>
    <font>
      <sz val="1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9"/>
      <name val="Calibri"/>
      <family val="2"/>
    </font>
    <font>
      <sz val="12"/>
      <name val="Verdana"/>
      <family val="2"/>
    </font>
    <font>
      <sz val="9"/>
      <color theme="1"/>
      <name val="Verdana"/>
      <family val="2"/>
    </font>
    <font>
      <b/>
      <sz val="11"/>
      <color indexed="9"/>
      <name val="Calibri"/>
      <family val="2"/>
    </font>
    <font>
      <b/>
      <sz val="20"/>
      <color rgb="FF1185AF"/>
      <name val="Calibri"/>
    </font>
    <font>
      <sz val="18"/>
      <color rgb="FFA6CC36"/>
      <name val="Calibri"/>
    </font>
    <font>
      <sz val="18"/>
      <name val="Calibri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9"/>
      <name val="Verdana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70C0"/>
      <name val="Calibri"/>
      <family val="2"/>
      <scheme val="minor"/>
    </font>
    <font>
      <sz val="9"/>
      <name val="Verdana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22"/>
      </top>
      <bottom/>
      <diagonal/>
    </border>
    <border>
      <left style="thin">
        <color theme="0"/>
      </left>
      <right/>
      <top style="thin">
        <color indexed="22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0">
    <xf numFmtId="0" fontId="0" fillId="0" borderId="0"/>
    <xf numFmtId="0" fontId="8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2" borderId="0" applyNumberFormat="0" applyBorder="0" applyAlignment="0" applyProtection="0"/>
    <xf numFmtId="0" fontId="17" fillId="0" borderId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0" borderId="0"/>
    <xf numFmtId="0" fontId="23" fillId="0" borderId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38" fillId="0" borderId="0" applyFont="0" applyFill="0" applyBorder="0" applyAlignment="0" applyProtection="0"/>
  </cellStyleXfs>
  <cellXfs count="101">
    <xf numFmtId="0" fontId="0" fillId="0" borderId="0" xfId="0"/>
    <xf numFmtId="0" fontId="10" fillId="0" borderId="0" xfId="0" applyFont="1"/>
    <xf numFmtId="0" fontId="0" fillId="4" borderId="1" xfId="0" applyFont="1" applyFill="1" applyBorder="1" applyAlignment="1">
      <alignment wrapText="1"/>
    </xf>
    <xf numFmtId="0" fontId="0" fillId="0" borderId="1" xfId="0" applyFont="1" applyBorder="1"/>
    <xf numFmtId="0" fontId="0" fillId="4" borderId="2" xfId="0" applyFont="1" applyFill="1" applyBorder="1" applyAlignment="1">
      <alignment wrapText="1"/>
    </xf>
    <xf numFmtId="0" fontId="7" fillId="0" borderId="0" xfId="2"/>
    <xf numFmtId="0" fontId="12" fillId="3" borderId="1" xfId="0" applyFont="1" applyFill="1" applyBorder="1" applyAlignment="1">
      <alignment horizontal="left" vertical="center" wrapText="1"/>
    </xf>
    <xf numFmtId="0" fontId="13" fillId="4" borderId="0" xfId="0" applyFont="1" applyFill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0" fontId="14" fillId="5" borderId="3" xfId="2" applyNumberFormat="1" applyFont="1" applyFill="1" applyBorder="1" applyAlignment="1">
      <alignment horizontal="center" wrapText="1"/>
    </xf>
    <xf numFmtId="166" fontId="7" fillId="0" borderId="0" xfId="3" applyNumberFormat="1"/>
    <xf numFmtId="167" fontId="15" fillId="0" borderId="0" xfId="2" applyNumberFormat="1" applyFont="1" applyAlignment="1">
      <alignment horizontal="left"/>
    </xf>
    <xf numFmtId="166" fontId="16" fillId="0" borderId="0" xfId="3" applyNumberFormat="1" applyFont="1" applyAlignment="1">
      <alignment horizontal="left" indent="8"/>
    </xf>
    <xf numFmtId="165" fontId="7" fillId="0" borderId="0" xfId="2" applyNumberFormat="1"/>
    <xf numFmtId="168" fontId="7" fillId="0" borderId="0" xfId="2" applyNumberFormat="1"/>
    <xf numFmtId="3" fontId="7" fillId="0" borderId="0" xfId="2" applyNumberFormat="1"/>
    <xf numFmtId="165" fontId="7" fillId="0" borderId="0" xfId="5" applyNumberFormat="1"/>
    <xf numFmtId="169" fontId="7" fillId="0" borderId="0" xfId="2" applyNumberFormat="1" applyAlignment="1">
      <alignment horizontal="left"/>
    </xf>
    <xf numFmtId="0" fontId="8" fillId="0" borderId="0" xfId="1"/>
    <xf numFmtId="0" fontId="6" fillId="0" borderId="0" xfId="2" applyFont="1"/>
    <xf numFmtId="0" fontId="6" fillId="6" borderId="0" xfId="10"/>
    <xf numFmtId="0" fontId="6" fillId="7" borderId="0" xfId="11"/>
    <xf numFmtId="0" fontId="2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20" fillId="0" borderId="0" xfId="0" applyNumberFormat="1" applyFont="1"/>
    <xf numFmtId="0" fontId="20" fillId="0" borderId="0" xfId="0" applyFont="1"/>
    <xf numFmtId="164" fontId="7" fillId="0" borderId="0" xfId="2" applyNumberFormat="1"/>
    <xf numFmtId="0" fontId="22" fillId="8" borderId="0" xfId="12" applyFont="1" applyAlignment="1">
      <alignment horizontal="center"/>
    </xf>
    <xf numFmtId="0" fontId="0" fillId="4" borderId="1" xfId="0" quotePrefix="1" applyFont="1" applyFill="1" applyBorder="1" applyAlignment="1">
      <alignment horizontal="left"/>
    </xf>
    <xf numFmtId="164" fontId="0" fillId="0" borderId="0" xfId="0" applyNumberFormat="1"/>
    <xf numFmtId="164" fontId="12" fillId="3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wrapText="1"/>
    </xf>
    <xf numFmtId="164" fontId="0" fillId="4" borderId="2" xfId="0" applyNumberFormat="1" applyFont="1" applyFill="1" applyBorder="1" applyAlignment="1">
      <alignment wrapText="1"/>
    </xf>
    <xf numFmtId="14" fontId="0" fillId="0" borderId="0" xfId="0" applyNumberFormat="1"/>
    <xf numFmtId="14" fontId="12" fillId="3" borderId="1" xfId="0" applyNumberFormat="1" applyFont="1" applyFill="1" applyBorder="1" applyAlignment="1">
      <alignment horizontal="center" vertical="center" wrapText="1"/>
    </xf>
    <xf numFmtId="0" fontId="23" fillId="0" borderId="0" xfId="2" applyFont="1"/>
    <xf numFmtId="0" fontId="24" fillId="5" borderId="3" xfId="2" applyNumberFormat="1" applyFont="1" applyFill="1" applyBorder="1" applyAlignment="1">
      <alignment horizontal="center" wrapText="1"/>
    </xf>
    <xf numFmtId="43" fontId="25" fillId="0" borderId="0" xfId="3" applyFont="1"/>
    <xf numFmtId="0" fontId="4" fillId="0" borderId="0" xfId="2" applyFont="1"/>
    <xf numFmtId="164" fontId="23" fillId="2" borderId="0" xfId="6" applyNumberFormat="1" applyFont="1"/>
    <xf numFmtId="0" fontId="3" fillId="0" borderId="0" xfId="2" applyFont="1"/>
    <xf numFmtId="0" fontId="27" fillId="5" borderId="6" xfId="2" applyNumberFormat="1" applyFont="1" applyFill="1" applyBorder="1" applyAlignment="1">
      <alignment horizontal="center" wrapText="1"/>
    </xf>
    <xf numFmtId="0" fontId="27" fillId="5" borderId="7" xfId="2" applyNumberFormat="1" applyFont="1" applyFill="1" applyBorder="1" applyAlignment="1">
      <alignment horizontal="center" wrapText="1"/>
    </xf>
    <xf numFmtId="0" fontId="2" fillId="9" borderId="8" xfId="2" applyNumberFormat="1" applyFont="1" applyFill="1" applyBorder="1" applyAlignment="1"/>
    <xf numFmtId="0" fontId="2" fillId="9" borderId="9" xfId="2" applyNumberFormat="1" applyFont="1" applyFill="1" applyBorder="1" applyAlignment="1"/>
    <xf numFmtId="43" fontId="0" fillId="9" borderId="9" xfId="3" applyNumberFormat="1" applyFont="1" applyFill="1" applyBorder="1"/>
    <xf numFmtId="4" fontId="2" fillId="9" borderId="9" xfId="2" applyNumberFormat="1" applyFont="1" applyFill="1" applyBorder="1" applyAlignment="1"/>
    <xf numFmtId="0" fontId="2" fillId="10" borderId="10" xfId="2" applyNumberFormat="1" applyFont="1" applyFill="1" applyBorder="1" applyAlignment="1"/>
    <xf numFmtId="0" fontId="2" fillId="10" borderId="11" xfId="2" applyNumberFormat="1" applyFont="1" applyFill="1" applyBorder="1" applyAlignment="1"/>
    <xf numFmtId="43" fontId="0" fillId="10" borderId="11" xfId="3" applyNumberFormat="1" applyFont="1" applyFill="1" applyBorder="1"/>
    <xf numFmtId="4" fontId="2" fillId="10" borderId="11" xfId="2" applyNumberFormat="1" applyFont="1" applyFill="1" applyBorder="1" applyAlignment="1"/>
    <xf numFmtId="0" fontId="2" fillId="9" borderId="10" xfId="2" applyNumberFormat="1" applyFont="1" applyFill="1" applyBorder="1" applyAlignment="1"/>
    <xf numFmtId="0" fontId="2" fillId="9" borderId="11" xfId="2" applyNumberFormat="1" applyFont="1" applyFill="1" applyBorder="1" applyAlignment="1"/>
    <xf numFmtId="43" fontId="0" fillId="9" borderId="11" xfId="3" applyNumberFormat="1" applyFont="1" applyFill="1" applyBorder="1"/>
    <xf numFmtId="4" fontId="2" fillId="9" borderId="11" xfId="2" applyNumberFormat="1" applyFont="1" applyFill="1" applyBorder="1" applyAlignment="1"/>
    <xf numFmtId="0" fontId="23" fillId="0" borderId="0" xfId="14"/>
    <xf numFmtId="0" fontId="23" fillId="0" borderId="0" xfId="14" applyFill="1" applyAlignment="1">
      <alignment wrapText="1"/>
    </xf>
    <xf numFmtId="164" fontId="23" fillId="0" borderId="0" xfId="14" applyNumberFormat="1" applyFill="1" applyAlignment="1">
      <alignment wrapText="1"/>
    </xf>
    <xf numFmtId="0" fontId="23" fillId="0" borderId="0" xfId="14" applyAlignment="1">
      <alignment wrapText="1"/>
    </xf>
    <xf numFmtId="164" fontId="23" fillId="0" borderId="0" xfId="14" applyNumberFormat="1" applyAlignment="1">
      <alignment wrapText="1"/>
    </xf>
    <xf numFmtId="164" fontId="23" fillId="0" borderId="0" xfId="14" applyNumberFormat="1"/>
    <xf numFmtId="0" fontId="31" fillId="0" borderId="0" xfId="14" applyFont="1" applyAlignment="1">
      <alignment wrapText="1"/>
    </xf>
    <xf numFmtId="0" fontId="31" fillId="0" borderId="0" xfId="14" applyFont="1" applyAlignment="1">
      <alignment vertical="top" wrapText="1"/>
    </xf>
    <xf numFmtId="0" fontId="9" fillId="0" borderId="0" xfId="0" applyFont="1"/>
    <xf numFmtId="0" fontId="32" fillId="0" borderId="0" xfId="0" applyFont="1"/>
    <xf numFmtId="0" fontId="26" fillId="0" borderId="0" xfId="0" applyFont="1" applyAlignment="1">
      <alignment horizontal="center" vertical="center"/>
    </xf>
    <xf numFmtId="0" fontId="16" fillId="4" borderId="0" xfId="0" applyFont="1" applyFill="1"/>
    <xf numFmtId="49" fontId="0" fillId="4" borderId="1" xfId="0" applyNumberFormat="1" applyFont="1" applyFill="1" applyBorder="1" applyAlignment="1">
      <alignment wrapText="1"/>
    </xf>
    <xf numFmtId="0" fontId="33" fillId="4" borderId="1" xfId="0" applyFont="1" applyFill="1" applyBorder="1" applyAlignment="1">
      <alignment wrapText="1"/>
    </xf>
    <xf numFmtId="0" fontId="33" fillId="0" borderId="1" xfId="0" applyFont="1" applyBorder="1"/>
    <xf numFmtId="49" fontId="33" fillId="4" borderId="1" xfId="0" applyNumberFormat="1" applyFont="1" applyFill="1" applyBorder="1" applyAlignment="1">
      <alignment wrapText="1"/>
    </xf>
    <xf numFmtId="0" fontId="1" fillId="0" borderId="0" xfId="17"/>
    <xf numFmtId="167" fontId="15" fillId="0" borderId="0" xfId="17" applyNumberFormat="1" applyFont="1" applyAlignment="1">
      <alignment horizontal="left"/>
    </xf>
    <xf numFmtId="166" fontId="1" fillId="0" borderId="0" xfId="18" applyNumberFormat="1"/>
    <xf numFmtId="166" fontId="16" fillId="0" borderId="0" xfId="18" applyNumberFormat="1" applyFont="1" applyAlignment="1">
      <alignment horizontal="left" indent="8"/>
    </xf>
    <xf numFmtId="0" fontId="35" fillId="11" borderId="0" xfId="15" applyFont="1"/>
    <xf numFmtId="0" fontId="36" fillId="12" borderId="0" xfId="16" applyFont="1"/>
    <xf numFmtId="165" fontId="23" fillId="0" borderId="0" xfId="17" applyNumberFormat="1" applyFont="1"/>
    <xf numFmtId="165" fontId="35" fillId="11" borderId="0" xfId="15" applyNumberFormat="1" applyFont="1"/>
    <xf numFmtId="165" fontId="1" fillId="0" borderId="0" xfId="17" applyNumberFormat="1"/>
    <xf numFmtId="0" fontId="18" fillId="0" borderId="4" xfId="8" applyAlignment="1"/>
    <xf numFmtId="0" fontId="19" fillId="0" borderId="5" xfId="9" applyAlignment="1"/>
    <xf numFmtId="0" fontId="1" fillId="0" borderId="0" xfId="2" applyFont="1"/>
    <xf numFmtId="0" fontId="27" fillId="5" borderId="7" xfId="2" applyNumberFormat="1" applyFont="1" applyFill="1" applyBorder="1" applyAlignment="1">
      <alignment horizontal="center"/>
    </xf>
    <xf numFmtId="0" fontId="0" fillId="0" borderId="0" xfId="0" applyNumberFormat="1"/>
    <xf numFmtId="165" fontId="37" fillId="13" borderId="0" xfId="17" applyNumberFormat="1" applyFont="1" applyFill="1"/>
    <xf numFmtId="165" fontId="23" fillId="13" borderId="0" xfId="17" applyNumberFormat="1" applyFont="1" applyFill="1"/>
    <xf numFmtId="0" fontId="28" fillId="0" borderId="0" xfId="14" applyFont="1" applyFill="1" applyBorder="1" applyAlignment="1" applyProtection="1">
      <alignment horizontal="center"/>
    </xf>
    <xf numFmtId="0" fontId="29" fillId="0" borderId="0" xfId="14" applyFont="1" applyFill="1" applyAlignment="1" applyProtection="1">
      <alignment horizontal="center"/>
    </xf>
    <xf numFmtId="0" fontId="30" fillId="0" borderId="0" xfId="14" applyFont="1" applyFill="1" applyAlignment="1" applyProtection="1">
      <alignment horizontal="center"/>
    </xf>
    <xf numFmtId="14" fontId="7" fillId="0" borderId="0" xfId="2" applyNumberFormat="1" applyAlignment="1">
      <alignment horizontal="left"/>
    </xf>
    <xf numFmtId="0" fontId="19" fillId="0" borderId="5" xfId="9" applyAlignment="1">
      <alignment horizontal="center"/>
    </xf>
    <xf numFmtId="0" fontId="18" fillId="0" borderId="4" xfId="8" applyAlignment="1">
      <alignment horizont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44" fontId="23" fillId="0" borderId="0" xfId="19" applyNumberFormat="1" applyFont="1"/>
  </cellXfs>
  <cellStyles count="20">
    <cellStyle name="20% - Accent1" xfId="10" builtinId="30"/>
    <cellStyle name="40% - Accent1" xfId="11" builtinId="31"/>
    <cellStyle name="40% - Accent3 2" xfId="6" xr:uid="{00000000-0005-0000-0000-000002000000}"/>
    <cellStyle name="40% - Accent6" xfId="12" builtinId="51"/>
    <cellStyle name="Accent3" xfId="15" builtinId="37"/>
    <cellStyle name="Accent5" xfId="16" builtinId="45"/>
    <cellStyle name="Comma 2" xfId="3" xr:uid="{00000000-0005-0000-0000-000004000000}"/>
    <cellStyle name="Comma 2 2" xfId="18" xr:uid="{DD50E14A-5B72-4579-BA31-3B483D1D813E}"/>
    <cellStyle name="Currency" xfId="19" builtinId="4"/>
    <cellStyle name="Currency 2" xfId="5" xr:uid="{00000000-0005-0000-0000-000005000000}"/>
    <cellStyle name="Heading 1" xfId="8" builtinId="16"/>
    <cellStyle name="Heading 2" xfId="9" builtinId="17"/>
    <cellStyle name="Heading 4" xfId="1" builtinId="19"/>
    <cellStyle name="Normal" xfId="0" builtinId="0"/>
    <cellStyle name="Normal 2" xfId="2" xr:uid="{00000000-0005-0000-0000-00000A000000}"/>
    <cellStyle name="Normal 2 2" xfId="7" xr:uid="{00000000-0005-0000-0000-00000B000000}"/>
    <cellStyle name="Normal 2 3" xfId="17" xr:uid="{7BD98E8D-3D6B-4C36-BBD7-809CE19508C2}"/>
    <cellStyle name="Normal 3" xfId="13" xr:uid="{00000000-0005-0000-0000-00000C000000}"/>
    <cellStyle name="Normal 4" xfId="14" xr:uid="{DA8D6386-E1C9-42C4-8E6A-18AA1C8C5EAD}"/>
    <cellStyle name="Percent 2" xfId="4" xr:uid="{00000000-0005-0000-0000-00000D000000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1.pd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27851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8C7DE67F-4AB4-4E3F-8E84-64B15000C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91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792480</xdr:colOff>
      <xdr:row>6</xdr:row>
      <xdr:rowOff>28396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E09E97EE-FCB8-4DD1-9848-07F628A94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2480" cy="11586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71761" cy="83099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0"/>
          <a:ext cx="5971761" cy="830997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t">
          <a:sp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  <a:p>
          <a:endParaRPr lang="en-US" sz="2400" b="1">
            <a:solidFill>
              <a:srgbClr val="403A19"/>
            </a:solidFill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761999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25401</xdr:rowOff>
    </xdr:from>
    <xdr:to>
      <xdr:col>0</xdr:col>
      <xdr:colOff>851885</xdr:colOff>
      <xdr:row>6</xdr:row>
      <xdr:rowOff>139701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1"/>
          <a:ext cx="851885" cy="1219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87203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nnifer/Documents/_from%20lynda%20drive/Excel%202016%20Expert/Exercises/Chapter%204/04_09%20Challeng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nnifer/Documents/_from%20lynda%20drive/Excel%202016%20Expert/Exercises/Chapter%203/03_07%20Challe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E Data"/>
      <sheetName val="Project 1"/>
      <sheetName val="DISCLAIMER"/>
    </sheetNames>
    <sheetDataSet>
      <sheetData sheetId="0"/>
      <sheetData sheetId="1">
        <row r="7">
          <cell r="E7" t="str">
            <v>DATE OF HIRE</v>
          </cell>
          <cell r="J7" t="str">
            <v>GROSS PAY</v>
          </cell>
        </row>
        <row r="8">
          <cell r="E8">
            <v>40385</v>
          </cell>
          <cell r="J8">
            <v>1333.5</v>
          </cell>
        </row>
        <row r="9">
          <cell r="E9">
            <v>42528</v>
          </cell>
          <cell r="J9">
            <v>950</v>
          </cell>
        </row>
        <row r="10">
          <cell r="E10">
            <v>39075</v>
          </cell>
          <cell r="J10">
            <v>1597.5</v>
          </cell>
        </row>
        <row r="11">
          <cell r="E11">
            <v>38538</v>
          </cell>
          <cell r="J11">
            <v>1004.65</v>
          </cell>
        </row>
        <row r="12">
          <cell r="E12">
            <v>42533</v>
          </cell>
          <cell r="J12">
            <v>1096</v>
          </cell>
        </row>
        <row r="13">
          <cell r="E13">
            <v>40699</v>
          </cell>
          <cell r="J13">
            <v>1365</v>
          </cell>
        </row>
        <row r="14">
          <cell r="E14">
            <v>39870</v>
          </cell>
          <cell r="J14">
            <v>948.5</v>
          </cell>
        </row>
        <row r="15">
          <cell r="E15">
            <v>38822</v>
          </cell>
          <cell r="J15">
            <v>1920</v>
          </cell>
        </row>
        <row r="16">
          <cell r="E16">
            <v>40210</v>
          </cell>
          <cell r="J16">
            <v>1004.65</v>
          </cell>
        </row>
        <row r="17">
          <cell r="E17">
            <v>40542</v>
          </cell>
          <cell r="J17">
            <v>1460</v>
          </cell>
        </row>
        <row r="18">
          <cell r="E18">
            <v>38207</v>
          </cell>
          <cell r="J18">
            <v>1004.65</v>
          </cell>
        </row>
        <row r="19">
          <cell r="E19">
            <v>40273</v>
          </cell>
          <cell r="J19">
            <v>656</v>
          </cell>
        </row>
        <row r="20">
          <cell r="E20">
            <v>40568</v>
          </cell>
          <cell r="J20">
            <v>1775</v>
          </cell>
        </row>
        <row r="21">
          <cell r="E21">
            <v>42502</v>
          </cell>
          <cell r="J21">
            <v>888.8</v>
          </cell>
        </row>
        <row r="22">
          <cell r="E22">
            <v>39243</v>
          </cell>
          <cell r="J22">
            <v>1104</v>
          </cell>
        </row>
        <row r="23">
          <cell r="E23">
            <v>42654</v>
          </cell>
          <cell r="J23">
            <v>1952.5</v>
          </cell>
        </row>
        <row r="24">
          <cell r="E24">
            <v>38479</v>
          </cell>
          <cell r="J24">
            <v>1480</v>
          </cell>
        </row>
        <row r="25">
          <cell r="E25">
            <v>39435</v>
          </cell>
          <cell r="J25">
            <v>1480</v>
          </cell>
        </row>
        <row r="26">
          <cell r="E26">
            <v>39256</v>
          </cell>
          <cell r="J26">
            <v>1200</v>
          </cell>
        </row>
        <row r="27">
          <cell r="E27">
            <v>37823</v>
          </cell>
          <cell r="J27">
            <v>976.25</v>
          </cell>
        </row>
        <row r="28">
          <cell r="E28">
            <v>38019</v>
          </cell>
          <cell r="J28">
            <v>950</v>
          </cell>
        </row>
        <row r="29">
          <cell r="E29">
            <v>38034</v>
          </cell>
          <cell r="J29">
            <v>588</v>
          </cell>
        </row>
        <row r="30">
          <cell r="E30">
            <v>40610</v>
          </cell>
          <cell r="J30">
            <v>2400</v>
          </cell>
        </row>
        <row r="31">
          <cell r="E31">
            <v>38085</v>
          </cell>
          <cell r="J31">
            <v>2080</v>
          </cell>
        </row>
        <row r="32">
          <cell r="E32">
            <v>42323</v>
          </cell>
          <cell r="J32">
            <v>1220</v>
          </cell>
        </row>
        <row r="33">
          <cell r="E33">
            <v>40759</v>
          </cell>
          <cell r="J33">
            <v>656</v>
          </cell>
        </row>
        <row r="34">
          <cell r="E34">
            <v>40855</v>
          </cell>
          <cell r="J34">
            <v>1380</v>
          </cell>
        </row>
        <row r="35">
          <cell r="E35">
            <v>40040</v>
          </cell>
          <cell r="J35">
            <v>1480</v>
          </cell>
        </row>
        <row r="36">
          <cell r="E36">
            <v>42631</v>
          </cell>
          <cell r="J36">
            <v>1800</v>
          </cell>
        </row>
        <row r="37">
          <cell r="E37">
            <v>38216</v>
          </cell>
          <cell r="J37">
            <v>656</v>
          </cell>
        </row>
        <row r="38">
          <cell r="E38">
            <v>38222</v>
          </cell>
          <cell r="J38">
            <v>1460</v>
          </cell>
        </row>
        <row r="39">
          <cell r="E39">
            <v>40160</v>
          </cell>
          <cell r="J39">
            <v>588</v>
          </cell>
        </row>
        <row r="40">
          <cell r="E40">
            <v>40579</v>
          </cell>
          <cell r="J40">
            <v>948.5</v>
          </cell>
        </row>
        <row r="41">
          <cell r="E41">
            <v>40402</v>
          </cell>
          <cell r="J41">
            <v>1750</v>
          </cell>
        </row>
        <row r="42">
          <cell r="E42">
            <v>41948</v>
          </cell>
          <cell r="J42">
            <v>1380</v>
          </cell>
        </row>
        <row r="43">
          <cell r="E43">
            <v>39411</v>
          </cell>
          <cell r="J43">
            <v>1952.5</v>
          </cell>
        </row>
        <row r="44">
          <cell r="E44">
            <v>38868</v>
          </cell>
          <cell r="J44">
            <v>950</v>
          </cell>
        </row>
        <row r="45">
          <cell r="E45">
            <v>39334</v>
          </cell>
          <cell r="J45">
            <v>634.25</v>
          </cell>
        </row>
        <row r="46">
          <cell r="E46">
            <v>42538</v>
          </cell>
          <cell r="J46">
            <v>1159</v>
          </cell>
        </row>
        <row r="47">
          <cell r="E47">
            <v>39390</v>
          </cell>
          <cell r="J47">
            <v>1159</v>
          </cell>
        </row>
        <row r="48">
          <cell r="E48">
            <v>42509</v>
          </cell>
          <cell r="J48">
            <v>928.8</v>
          </cell>
        </row>
        <row r="49">
          <cell r="E49">
            <v>42381</v>
          </cell>
          <cell r="J49">
            <v>1800</v>
          </cell>
        </row>
        <row r="50">
          <cell r="E50">
            <v>42452</v>
          </cell>
          <cell r="J50">
            <v>1365</v>
          </cell>
        </row>
        <row r="51">
          <cell r="E51">
            <v>38268</v>
          </cell>
          <cell r="J51">
            <v>1480</v>
          </cell>
        </row>
        <row r="52">
          <cell r="E52">
            <v>42734</v>
          </cell>
          <cell r="J52">
            <v>656</v>
          </cell>
        </row>
        <row r="53">
          <cell r="E53">
            <v>42709</v>
          </cell>
          <cell r="J53">
            <v>333.25</v>
          </cell>
        </row>
        <row r="54">
          <cell r="E54">
            <v>38813</v>
          </cell>
          <cell r="J54">
            <v>588</v>
          </cell>
        </row>
        <row r="55">
          <cell r="E55">
            <v>39228</v>
          </cell>
          <cell r="J55">
            <v>2090</v>
          </cell>
        </row>
        <row r="56">
          <cell r="E56">
            <v>39419</v>
          </cell>
          <cell r="J56">
            <v>976.25</v>
          </cell>
        </row>
        <row r="57">
          <cell r="E57">
            <v>38995</v>
          </cell>
          <cell r="J57">
            <v>1460</v>
          </cell>
        </row>
        <row r="58">
          <cell r="E58">
            <v>38089</v>
          </cell>
          <cell r="J58">
            <v>1159</v>
          </cell>
        </row>
        <row r="59">
          <cell r="E59">
            <v>39383</v>
          </cell>
          <cell r="J59">
            <v>1460</v>
          </cell>
        </row>
        <row r="60">
          <cell r="E60">
            <v>42384</v>
          </cell>
          <cell r="J60">
            <v>1365</v>
          </cell>
        </row>
        <row r="61">
          <cell r="E61">
            <v>39000</v>
          </cell>
          <cell r="J61">
            <v>1460</v>
          </cell>
        </row>
        <row r="62">
          <cell r="E62">
            <v>42528</v>
          </cell>
          <cell r="J62">
            <v>588</v>
          </cell>
        </row>
        <row r="63">
          <cell r="E63">
            <v>39836</v>
          </cell>
          <cell r="J63">
            <v>1460</v>
          </cell>
        </row>
        <row r="64">
          <cell r="E64">
            <v>40769</v>
          </cell>
          <cell r="J64">
            <v>1159</v>
          </cell>
        </row>
        <row r="65">
          <cell r="E65">
            <v>40140</v>
          </cell>
          <cell r="J65">
            <v>1096</v>
          </cell>
        </row>
        <row r="66">
          <cell r="E66">
            <v>39094</v>
          </cell>
          <cell r="J66">
            <v>1890</v>
          </cell>
        </row>
        <row r="67">
          <cell r="E67">
            <v>38885</v>
          </cell>
          <cell r="J67">
            <v>950</v>
          </cell>
        </row>
        <row r="68">
          <cell r="E68">
            <v>39231</v>
          </cell>
          <cell r="J68">
            <v>588</v>
          </cell>
        </row>
        <row r="69">
          <cell r="E69">
            <v>39930</v>
          </cell>
          <cell r="J69">
            <v>333.25</v>
          </cell>
        </row>
        <row r="70">
          <cell r="E70">
            <v>42558</v>
          </cell>
          <cell r="J70">
            <v>1220</v>
          </cell>
        </row>
        <row r="71">
          <cell r="E71">
            <v>42697</v>
          </cell>
          <cell r="J71">
            <v>948.5</v>
          </cell>
        </row>
        <row r="72">
          <cell r="E72">
            <v>38018</v>
          </cell>
          <cell r="J72">
            <v>1365</v>
          </cell>
        </row>
        <row r="73">
          <cell r="E73">
            <v>38803</v>
          </cell>
          <cell r="J73">
            <v>1004.65</v>
          </cell>
        </row>
        <row r="74">
          <cell r="E74">
            <v>38693</v>
          </cell>
          <cell r="J74">
            <v>634.25</v>
          </cell>
        </row>
        <row r="75">
          <cell r="E75">
            <v>39369</v>
          </cell>
          <cell r="J75">
            <v>1400</v>
          </cell>
        </row>
        <row r="76">
          <cell r="E76">
            <v>40616</v>
          </cell>
          <cell r="J76">
            <v>948.5</v>
          </cell>
        </row>
        <row r="77">
          <cell r="E77">
            <v>42701</v>
          </cell>
          <cell r="J77">
            <v>1638</v>
          </cell>
        </row>
        <row r="78">
          <cell r="E78">
            <v>42647</v>
          </cell>
          <cell r="J78">
            <v>860</v>
          </cell>
        </row>
        <row r="79">
          <cell r="E79">
            <v>39861</v>
          </cell>
          <cell r="J79">
            <v>1084</v>
          </cell>
        </row>
        <row r="80">
          <cell r="E80">
            <v>37301</v>
          </cell>
          <cell r="J80">
            <v>888.8</v>
          </cell>
        </row>
        <row r="81">
          <cell r="E81">
            <v>40697</v>
          </cell>
          <cell r="J81">
            <v>834.85</v>
          </cell>
        </row>
        <row r="82">
          <cell r="E82">
            <v>40042</v>
          </cell>
          <cell r="J82">
            <v>936.625</v>
          </cell>
        </row>
        <row r="83">
          <cell r="E83">
            <v>42670</v>
          </cell>
          <cell r="J83">
            <v>860</v>
          </cell>
        </row>
        <row r="84">
          <cell r="E84">
            <v>40525</v>
          </cell>
          <cell r="J84">
            <v>1380</v>
          </cell>
        </row>
        <row r="85">
          <cell r="E85">
            <v>40241</v>
          </cell>
          <cell r="J85">
            <v>1920</v>
          </cell>
        </row>
        <row r="86">
          <cell r="E86">
            <v>38556</v>
          </cell>
          <cell r="J86">
            <v>1200</v>
          </cell>
        </row>
        <row r="87">
          <cell r="E87">
            <v>38321</v>
          </cell>
          <cell r="J87">
            <v>860</v>
          </cell>
        </row>
        <row r="88">
          <cell r="E88">
            <v>42676</v>
          </cell>
          <cell r="J88">
            <v>1220</v>
          </cell>
        </row>
        <row r="89">
          <cell r="E89">
            <v>39836</v>
          </cell>
          <cell r="J89">
            <v>885</v>
          </cell>
        </row>
        <row r="90">
          <cell r="E90">
            <v>40605</v>
          </cell>
          <cell r="J90">
            <v>424.7</v>
          </cell>
        </row>
        <row r="91">
          <cell r="E91">
            <v>39058</v>
          </cell>
          <cell r="J91">
            <v>760</v>
          </cell>
        </row>
        <row r="92">
          <cell r="E92">
            <v>40301</v>
          </cell>
          <cell r="J92">
            <v>1281</v>
          </cell>
        </row>
        <row r="93">
          <cell r="E93">
            <v>38995</v>
          </cell>
          <cell r="J93">
            <v>1200</v>
          </cell>
        </row>
        <row r="94">
          <cell r="E94">
            <v>42681</v>
          </cell>
          <cell r="J94">
            <v>2100</v>
          </cell>
        </row>
        <row r="95">
          <cell r="E95">
            <v>37000</v>
          </cell>
          <cell r="J95">
            <v>860</v>
          </cell>
        </row>
        <row r="96">
          <cell r="E96">
            <v>37073</v>
          </cell>
          <cell r="J96">
            <v>860</v>
          </cell>
        </row>
        <row r="97">
          <cell r="E97">
            <v>39509</v>
          </cell>
          <cell r="J97">
            <v>317.75</v>
          </cell>
        </row>
        <row r="98">
          <cell r="E98">
            <v>40641</v>
          </cell>
          <cell r="J98">
            <v>1880</v>
          </cell>
        </row>
        <row r="99">
          <cell r="E99">
            <v>36884</v>
          </cell>
          <cell r="J99">
            <v>1270</v>
          </cell>
        </row>
        <row r="100">
          <cell r="E100">
            <v>38684</v>
          </cell>
          <cell r="J100">
            <v>888.8</v>
          </cell>
        </row>
        <row r="101">
          <cell r="E101">
            <v>40179</v>
          </cell>
          <cell r="J101">
            <v>333.25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structions"/>
      <sheetName val="Project 1"/>
      <sheetName val="Project 2"/>
      <sheetName val="DISCLAIMER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FE5808-7B81-42C1-9D86-F52A7EE70780}" name="Table2" displayName="Table2" ref="A7:C60" totalsRowShown="0">
  <autoFilter ref="A7:C60" xr:uid="{00000000-0009-0000-0100-000001000000}"/>
  <sortState xmlns:xlrd2="http://schemas.microsoft.com/office/spreadsheetml/2017/richdata2" ref="A8:C60">
    <sortCondition ref="A1:A54"/>
  </sortState>
  <tableColumns count="3">
    <tableColumn id="1" xr3:uid="{B745410D-D44C-465C-B247-99AC57736DAF}" name="SKU" dataDxfId="19"/>
    <tableColumn id="2" xr3:uid="{745F3F27-29DF-4C26-8402-A4A15609922B}" name="Name" dataDxfId="18"/>
    <tableColumn id="3" xr3:uid="{DE017E7F-95FB-42BF-AEF6-F0E2334B321F}" name="Suggested Retail" dataDxfId="17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9647E8-73D6-4958-BB54-B77937B31DA0}" name="Table1" displayName="Table1" ref="A9:O41" totalsRowShown="0" dataDxfId="16" tableBorderDxfId="15">
  <autoFilter ref="A9:O41" xr:uid="{00000000-0009-0000-0100-000003000000}"/>
  <tableColumns count="15">
    <tableColumn id="1" xr3:uid="{B2C8B4C4-0EDA-42BF-B69D-819A8F6555D8}" name="CustID" dataDxfId="14"/>
    <tableColumn id="2" xr3:uid="{67F5EDBC-F63B-4285-9F0E-19BA513AE058}" name="Company" dataDxfId="13"/>
    <tableColumn id="3" xr3:uid="{CF549DB3-7DA7-4E2E-9170-1FBBC88D157E}" name="Address" dataDxfId="12"/>
    <tableColumn id="4" xr3:uid="{2CD01B03-684E-4DF8-B121-C73B70A30963}" name="City" dataDxfId="11"/>
    <tableColumn id="5" xr3:uid="{BDDE5269-27A2-44BF-AE03-53E1B8235F4E}" name="State" dataDxfId="10"/>
    <tableColumn id="6" xr3:uid="{9282E5C8-95E3-4585-A531-15617313CD30}" name="ZIP" dataDxfId="9"/>
    <tableColumn id="7" xr3:uid="{3A9AB5A8-2683-4C87-9240-E1B6CF7B8473}" name="WorkPhone" dataDxfId="8"/>
    <tableColumn id="8" xr3:uid="{9437A7C8-156E-48B2-8F44-B6371ADF6FDF}" name="FaxNumber" dataDxfId="7"/>
    <tableColumn id="9" xr3:uid="{754BCA55-6A64-4011-A0EF-41189AE8C420}" name="Type" dataDxfId="6"/>
    <tableColumn id="10" xr3:uid="{2119E21C-A35D-46E2-8FC3-73EAAEA46B91}" name="SalesRep" dataDxfId="5"/>
    <tableColumn id="11" xr3:uid="{8865A90C-63C3-4768-8073-7225D56B60B6}" name="WebPage" dataDxfId="4"/>
    <tableColumn id="12" xr3:uid="{5FE855B1-E872-4062-B0D9-DC9440E6FDDC}" name="ContactLast" dataDxfId="3"/>
    <tableColumn id="13" xr3:uid="{087EB98E-C6BE-4959-BEEF-DE18FD50823F}" name="ContactFirst" dataDxfId="2"/>
    <tableColumn id="14" xr3:uid="{D21E7DB7-6EE3-4852-B0E3-C17B4D782809}" name="EmailAddress" dataDxfId="1"/>
    <tableColumn id="15" xr3:uid="{901E69E5-7A09-43A8-A073-4152A704776C}" name="DirectPh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HintonJordan@twotreesoliveo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workbookViewId="0">
      <selection activeCell="A3" sqref="A3"/>
    </sheetView>
  </sheetViews>
  <sheetFormatPr defaultColWidth="9" defaultRowHeight="15" x14ac:dyDescent="0.25"/>
  <cols>
    <col min="1" max="1" width="18.375" style="5" customWidth="1"/>
    <col min="2" max="2" width="7.125" style="5" customWidth="1"/>
    <col min="3" max="3" width="13.375" style="5" bestFit="1" customWidth="1"/>
    <col min="4" max="4" width="12.25" style="5" customWidth="1"/>
    <col min="5" max="5" width="11.875" style="5" customWidth="1"/>
    <col min="6" max="16384" width="9" style="5"/>
  </cols>
  <sheetData>
    <row r="1" spans="1:6" ht="69" customHeight="1" x14ac:dyDescent="0.25"/>
    <row r="2" spans="1:6" x14ac:dyDescent="0.25">
      <c r="A2" s="23" t="s">
        <v>265</v>
      </c>
      <c r="C2" s="24" t="s">
        <v>248</v>
      </c>
      <c r="D2" s="45" t="s">
        <v>333</v>
      </c>
    </row>
    <row r="4" spans="1:6" x14ac:dyDescent="0.25">
      <c r="A4" s="46" t="s">
        <v>38</v>
      </c>
      <c r="B4" s="88" t="s">
        <v>39</v>
      </c>
      <c r="C4" s="47" t="s">
        <v>266</v>
      </c>
      <c r="D4" s="88" t="s">
        <v>267</v>
      </c>
      <c r="E4" s="47" t="s">
        <v>268</v>
      </c>
      <c r="F4" s="87" t="s">
        <v>809</v>
      </c>
    </row>
    <row r="5" spans="1:6" x14ac:dyDescent="0.25">
      <c r="A5" s="48" t="s">
        <v>239</v>
      </c>
      <c r="B5" s="49" t="s">
        <v>269</v>
      </c>
      <c r="C5" s="49" t="s">
        <v>270</v>
      </c>
      <c r="D5" s="50"/>
      <c r="E5" s="51"/>
    </row>
    <row r="6" spans="1:6" x14ac:dyDescent="0.25">
      <c r="A6" s="52" t="s">
        <v>233</v>
      </c>
      <c r="B6" s="53" t="s">
        <v>271</v>
      </c>
      <c r="C6" s="53" t="s">
        <v>270</v>
      </c>
      <c r="D6" s="54"/>
      <c r="E6" s="55"/>
    </row>
    <row r="7" spans="1:6" x14ac:dyDescent="0.25">
      <c r="A7" s="56" t="s">
        <v>272</v>
      </c>
      <c r="B7" s="57" t="s">
        <v>273</v>
      </c>
      <c r="C7" s="57" t="s">
        <v>270</v>
      </c>
      <c r="D7" s="58"/>
      <c r="E7" s="59"/>
    </row>
    <row r="8" spans="1:6" x14ac:dyDescent="0.25">
      <c r="A8" s="52" t="s">
        <v>241</v>
      </c>
      <c r="B8" s="53" t="s">
        <v>274</v>
      </c>
      <c r="C8" s="53" t="s">
        <v>270</v>
      </c>
      <c r="D8" s="54"/>
      <c r="E8" s="55"/>
    </row>
    <row r="9" spans="1:6" x14ac:dyDescent="0.25">
      <c r="A9" s="56" t="s">
        <v>240</v>
      </c>
      <c r="B9" s="57" t="s">
        <v>275</v>
      </c>
      <c r="C9" s="57" t="s">
        <v>270</v>
      </c>
      <c r="D9" s="58"/>
      <c r="E9" s="59"/>
    </row>
    <row r="10" spans="1:6" x14ac:dyDescent="0.25">
      <c r="A10" s="52" t="s">
        <v>244</v>
      </c>
      <c r="B10" s="53" t="s">
        <v>276</v>
      </c>
      <c r="C10" s="53" t="s">
        <v>270</v>
      </c>
      <c r="D10" s="54"/>
      <c r="E10" s="55"/>
    </row>
    <row r="11" spans="1:6" x14ac:dyDescent="0.25">
      <c r="A11" s="56" t="s">
        <v>277</v>
      </c>
      <c r="B11" s="57" t="s">
        <v>278</v>
      </c>
      <c r="C11" s="57" t="s">
        <v>270</v>
      </c>
      <c r="D11" s="58"/>
      <c r="E11" s="59"/>
    </row>
    <row r="12" spans="1:6" x14ac:dyDescent="0.25">
      <c r="A12" s="52" t="s">
        <v>279</v>
      </c>
      <c r="B12" s="53" t="s">
        <v>280</v>
      </c>
      <c r="C12" s="53" t="s">
        <v>270</v>
      </c>
      <c r="D12" s="54"/>
      <c r="E12" s="55"/>
    </row>
    <row r="13" spans="1:6" x14ac:dyDescent="0.25">
      <c r="A13" s="56" t="s">
        <v>281</v>
      </c>
      <c r="B13" s="57" t="s">
        <v>282</v>
      </c>
      <c r="C13" s="57" t="s">
        <v>270</v>
      </c>
      <c r="D13" s="58"/>
      <c r="E13" s="59"/>
    </row>
    <row r="14" spans="1:6" x14ac:dyDescent="0.25">
      <c r="A14" s="52" t="s">
        <v>238</v>
      </c>
      <c r="B14" s="53" t="s">
        <v>283</v>
      </c>
      <c r="C14" s="53" t="s">
        <v>284</v>
      </c>
      <c r="D14" s="54"/>
      <c r="E14" s="55"/>
    </row>
    <row r="15" spans="1:6" x14ac:dyDescent="0.25">
      <c r="A15" s="56" t="s">
        <v>285</v>
      </c>
      <c r="B15" s="57" t="s">
        <v>286</v>
      </c>
      <c r="C15" s="57" t="s">
        <v>284</v>
      </c>
      <c r="D15" s="58"/>
      <c r="E15" s="59"/>
    </row>
    <row r="16" spans="1:6" x14ac:dyDescent="0.25">
      <c r="A16" s="52" t="s">
        <v>287</v>
      </c>
      <c r="B16" s="53" t="s">
        <v>288</v>
      </c>
      <c r="C16" s="53" t="s">
        <v>284</v>
      </c>
      <c r="D16" s="54"/>
      <c r="E16" s="55"/>
    </row>
    <row r="17" spans="1:5" x14ac:dyDescent="0.25">
      <c r="A17" s="56" t="s">
        <v>289</v>
      </c>
      <c r="B17" s="57" t="s">
        <v>290</v>
      </c>
      <c r="C17" s="57" t="s">
        <v>284</v>
      </c>
      <c r="D17" s="58"/>
      <c r="E17" s="59"/>
    </row>
    <row r="18" spans="1:5" x14ac:dyDescent="0.25">
      <c r="A18" s="52" t="s">
        <v>242</v>
      </c>
      <c r="B18" s="53" t="s">
        <v>291</v>
      </c>
      <c r="C18" s="53" t="s">
        <v>284</v>
      </c>
      <c r="D18" s="54"/>
      <c r="E18" s="55"/>
    </row>
    <row r="19" spans="1:5" x14ac:dyDescent="0.25">
      <c r="A19" s="56" t="s">
        <v>292</v>
      </c>
      <c r="B19" s="57" t="s">
        <v>293</v>
      </c>
      <c r="C19" s="57" t="s">
        <v>284</v>
      </c>
      <c r="D19" s="58"/>
      <c r="E19" s="59"/>
    </row>
    <row r="20" spans="1:5" x14ac:dyDescent="0.25">
      <c r="A20" s="52" t="s">
        <v>294</v>
      </c>
      <c r="B20" s="53" t="s">
        <v>295</v>
      </c>
      <c r="C20" s="53" t="s">
        <v>284</v>
      </c>
      <c r="D20" s="54"/>
      <c r="E20" s="55"/>
    </row>
    <row r="21" spans="1:5" x14ac:dyDescent="0.25">
      <c r="A21" s="56" t="s">
        <v>296</v>
      </c>
      <c r="B21" s="57" t="s">
        <v>297</v>
      </c>
      <c r="C21" s="57" t="s">
        <v>284</v>
      </c>
      <c r="D21" s="58"/>
      <c r="E21" s="59"/>
    </row>
    <row r="22" spans="1:5" x14ac:dyDescent="0.25">
      <c r="A22" s="52" t="s">
        <v>246</v>
      </c>
      <c r="B22" s="53" t="s">
        <v>298</v>
      </c>
      <c r="C22" s="53" t="s">
        <v>284</v>
      </c>
      <c r="D22" s="54"/>
      <c r="E22" s="55"/>
    </row>
    <row r="23" spans="1:5" x14ac:dyDescent="0.25">
      <c r="A23" s="56" t="s">
        <v>243</v>
      </c>
      <c r="B23" s="57" t="s">
        <v>299</v>
      </c>
      <c r="C23" s="57" t="s">
        <v>284</v>
      </c>
      <c r="D23" s="58"/>
      <c r="E23" s="59"/>
    </row>
    <row r="24" spans="1:5" x14ac:dyDescent="0.25">
      <c r="A24" s="52" t="s">
        <v>300</v>
      </c>
      <c r="B24" s="53" t="s">
        <v>301</v>
      </c>
      <c r="C24" s="53" t="s">
        <v>284</v>
      </c>
      <c r="D24" s="54"/>
      <c r="E24" s="55"/>
    </row>
    <row r="25" spans="1:5" x14ac:dyDescent="0.25">
      <c r="A25" s="56" t="s">
        <v>302</v>
      </c>
      <c r="B25" s="57" t="s">
        <v>303</v>
      </c>
      <c r="C25" s="57" t="s">
        <v>284</v>
      </c>
      <c r="D25" s="58"/>
      <c r="E25" s="59"/>
    </row>
    <row r="26" spans="1:5" x14ac:dyDescent="0.25">
      <c r="A26" s="52" t="s">
        <v>304</v>
      </c>
      <c r="B26" s="53" t="s">
        <v>305</v>
      </c>
      <c r="C26" s="53" t="s">
        <v>284</v>
      </c>
      <c r="D26" s="54"/>
      <c r="E26" s="55"/>
    </row>
    <row r="27" spans="1:5" x14ac:dyDescent="0.25">
      <c r="A27" s="56" t="s">
        <v>306</v>
      </c>
      <c r="B27" s="57" t="s">
        <v>307</v>
      </c>
      <c r="C27" s="57" t="s">
        <v>284</v>
      </c>
      <c r="D27" s="58"/>
      <c r="E27" s="59"/>
    </row>
    <row r="28" spans="1:5" x14ac:dyDescent="0.25">
      <c r="A28" s="52" t="s">
        <v>231</v>
      </c>
      <c r="B28" s="53" t="s">
        <v>308</v>
      </c>
      <c r="C28" s="53" t="s">
        <v>309</v>
      </c>
      <c r="D28" s="54"/>
      <c r="E28" s="55"/>
    </row>
    <row r="29" spans="1:5" x14ac:dyDescent="0.25">
      <c r="A29" s="56" t="s">
        <v>235</v>
      </c>
      <c r="B29" s="57" t="s">
        <v>310</v>
      </c>
      <c r="C29" s="57" t="s">
        <v>309</v>
      </c>
      <c r="D29" s="58"/>
      <c r="E29" s="59"/>
    </row>
    <row r="30" spans="1:5" x14ac:dyDescent="0.25">
      <c r="A30" s="52" t="s">
        <v>311</v>
      </c>
      <c r="B30" s="53" t="s">
        <v>312</v>
      </c>
      <c r="C30" s="53" t="s">
        <v>309</v>
      </c>
      <c r="D30" s="54"/>
      <c r="E30" s="55"/>
    </row>
    <row r="31" spans="1:5" x14ac:dyDescent="0.25">
      <c r="A31" s="56" t="s">
        <v>237</v>
      </c>
      <c r="B31" s="57" t="s">
        <v>313</v>
      </c>
      <c r="C31" s="57" t="s">
        <v>309</v>
      </c>
      <c r="D31" s="58"/>
      <c r="E31" s="59"/>
    </row>
    <row r="32" spans="1:5" x14ac:dyDescent="0.25">
      <c r="A32" s="52" t="s">
        <v>245</v>
      </c>
      <c r="B32" s="53" t="s">
        <v>314</v>
      </c>
      <c r="C32" s="53" t="s">
        <v>309</v>
      </c>
      <c r="D32" s="54"/>
      <c r="E32" s="55"/>
    </row>
    <row r="33" spans="1:5" x14ac:dyDescent="0.25">
      <c r="A33" s="56" t="s">
        <v>315</v>
      </c>
      <c r="B33" s="57" t="s">
        <v>316</v>
      </c>
      <c r="C33" s="57" t="s">
        <v>309</v>
      </c>
      <c r="D33" s="58"/>
      <c r="E33" s="59"/>
    </row>
    <row r="34" spans="1:5" x14ac:dyDescent="0.25">
      <c r="A34" s="52" t="s">
        <v>234</v>
      </c>
      <c r="B34" s="53" t="s">
        <v>317</v>
      </c>
      <c r="C34" s="53" t="s">
        <v>309</v>
      </c>
      <c r="D34" s="54"/>
      <c r="E34" s="55"/>
    </row>
    <row r="35" spans="1:5" x14ac:dyDescent="0.25">
      <c r="A35" s="56" t="s">
        <v>318</v>
      </c>
      <c r="B35" s="57" t="s">
        <v>319</v>
      </c>
      <c r="C35" s="57" t="s">
        <v>309</v>
      </c>
      <c r="D35" s="58"/>
      <c r="E35" s="5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48BD3-4DCA-4378-BD66-A6392574F031}">
  <dimension ref="A1:G60"/>
  <sheetViews>
    <sheetView workbookViewId="0">
      <selection activeCell="H1" sqref="H1"/>
    </sheetView>
  </sheetViews>
  <sheetFormatPr defaultColWidth="12" defaultRowHeight="15.75" x14ac:dyDescent="0.25"/>
  <cols>
    <col min="1" max="1" width="19.875" style="60" customWidth="1"/>
    <col min="2" max="2" width="54.875" style="60" customWidth="1"/>
    <col min="3" max="3" width="19.625" style="60" customWidth="1"/>
    <col min="4" max="4" width="12" style="60"/>
    <col min="5" max="5" width="12.75" style="60" bestFit="1" customWidth="1"/>
    <col min="6" max="6" width="13" style="60" bestFit="1" customWidth="1"/>
    <col min="7" max="16384" width="12" style="60"/>
  </cols>
  <sheetData>
    <row r="1" spans="1:7" ht="26.25" x14ac:dyDescent="0.4">
      <c r="A1" s="92" t="s">
        <v>344</v>
      </c>
      <c r="B1" s="92"/>
      <c r="C1" s="92"/>
      <c r="D1" s="92"/>
      <c r="E1" s="92"/>
      <c r="F1" s="92"/>
      <c r="G1" s="92"/>
    </row>
    <row r="2" spans="1:7" ht="23.25" x14ac:dyDescent="0.35">
      <c r="A2" s="93" t="s">
        <v>345</v>
      </c>
      <c r="B2" s="93"/>
      <c r="C2" s="93"/>
      <c r="D2" s="93"/>
      <c r="E2" s="93"/>
      <c r="F2" s="93"/>
      <c r="G2" s="93"/>
    </row>
    <row r="3" spans="1:7" ht="23.25" x14ac:dyDescent="0.35">
      <c r="A3" s="93" t="s">
        <v>346</v>
      </c>
      <c r="B3" s="93"/>
      <c r="C3" s="93"/>
      <c r="D3" s="93"/>
      <c r="E3" s="93"/>
      <c r="F3" s="93"/>
      <c r="G3" s="93"/>
    </row>
    <row r="4" spans="1:7" ht="23.25" x14ac:dyDescent="0.35">
      <c r="A4" s="93" t="s">
        <v>347</v>
      </c>
      <c r="B4" s="93"/>
      <c r="C4" s="93"/>
      <c r="D4" s="93"/>
      <c r="E4" s="93"/>
      <c r="F4" s="93"/>
      <c r="G4" s="93"/>
    </row>
    <row r="5" spans="1:7" ht="23.25" x14ac:dyDescent="0.35">
      <c r="A5" s="94" t="s">
        <v>348</v>
      </c>
      <c r="B5" s="94"/>
      <c r="C5" s="94"/>
      <c r="D5" s="94"/>
      <c r="E5" s="94"/>
      <c r="F5" s="94"/>
      <c r="G5" s="94"/>
    </row>
    <row r="6" spans="1:7" x14ac:dyDescent="0.25">
      <c r="E6" s="60" t="s">
        <v>810</v>
      </c>
      <c r="F6" s="100"/>
    </row>
    <row r="7" spans="1:7" x14ac:dyDescent="0.25">
      <c r="A7" s="60" t="s">
        <v>349</v>
      </c>
      <c r="B7" s="60" t="s">
        <v>229</v>
      </c>
      <c r="C7" s="60" t="s">
        <v>350</v>
      </c>
      <c r="E7" s="60" t="s">
        <v>811</v>
      </c>
      <c r="F7" s="100"/>
    </row>
    <row r="8" spans="1:7" x14ac:dyDescent="0.25">
      <c r="A8" s="61" t="s">
        <v>351</v>
      </c>
      <c r="B8" s="61" t="s">
        <v>352</v>
      </c>
      <c r="C8" s="62">
        <v>14.5425</v>
      </c>
      <c r="E8" s="60" t="s">
        <v>812</v>
      </c>
      <c r="F8" s="100"/>
    </row>
    <row r="9" spans="1:7" x14ac:dyDescent="0.25">
      <c r="A9" s="63" t="s">
        <v>353</v>
      </c>
      <c r="B9" s="63" t="s">
        <v>354</v>
      </c>
      <c r="C9" s="64">
        <v>4725</v>
      </c>
      <c r="E9" s="60" t="s">
        <v>813</v>
      </c>
      <c r="F9" s="100"/>
    </row>
    <row r="10" spans="1:7" x14ac:dyDescent="0.25">
      <c r="A10" s="63" t="s">
        <v>355</v>
      </c>
      <c r="B10" s="63" t="s">
        <v>356</v>
      </c>
      <c r="C10" s="65">
        <v>2.3520000000000003</v>
      </c>
    </row>
    <row r="11" spans="1:7" x14ac:dyDescent="0.25">
      <c r="A11" s="63" t="s">
        <v>357</v>
      </c>
      <c r="B11" s="63" t="s">
        <v>358</v>
      </c>
      <c r="C11" s="65">
        <v>6.8774999999999995</v>
      </c>
    </row>
    <row r="12" spans="1:7" x14ac:dyDescent="0.25">
      <c r="A12" s="63" t="s">
        <v>359</v>
      </c>
      <c r="B12" s="63" t="s">
        <v>360</v>
      </c>
      <c r="C12" s="65">
        <v>11.8125</v>
      </c>
    </row>
    <row r="13" spans="1:7" x14ac:dyDescent="0.25">
      <c r="A13" s="63" t="s">
        <v>361</v>
      </c>
      <c r="B13" s="63" t="s">
        <v>362</v>
      </c>
      <c r="C13" s="64">
        <v>330.75</v>
      </c>
    </row>
    <row r="14" spans="1:7" x14ac:dyDescent="0.25">
      <c r="A14" s="63" t="s">
        <v>363</v>
      </c>
      <c r="B14" s="63" t="s">
        <v>364</v>
      </c>
      <c r="C14" s="64">
        <v>5460</v>
      </c>
    </row>
    <row r="15" spans="1:7" x14ac:dyDescent="0.25">
      <c r="A15" s="63" t="s">
        <v>365</v>
      </c>
      <c r="B15" s="63" t="s">
        <v>366</v>
      </c>
      <c r="C15" s="64">
        <v>367.5</v>
      </c>
    </row>
    <row r="16" spans="1:7" x14ac:dyDescent="0.25">
      <c r="A16" s="63" t="s">
        <v>367</v>
      </c>
      <c r="B16" s="66" t="s">
        <v>368</v>
      </c>
      <c r="C16" s="65">
        <v>2.7824999999999998</v>
      </c>
    </row>
    <row r="17" spans="1:3" x14ac:dyDescent="0.25">
      <c r="A17" s="63" t="s">
        <v>369</v>
      </c>
      <c r="B17" s="66" t="s">
        <v>370</v>
      </c>
      <c r="C17" s="65">
        <v>7.8224999999999998</v>
      </c>
    </row>
    <row r="18" spans="1:3" x14ac:dyDescent="0.25">
      <c r="A18" s="63" t="s">
        <v>371</v>
      </c>
      <c r="B18" s="66" t="s">
        <v>372</v>
      </c>
      <c r="C18" s="65">
        <v>13.02</v>
      </c>
    </row>
    <row r="19" spans="1:3" x14ac:dyDescent="0.25">
      <c r="A19" s="63" t="s">
        <v>373</v>
      </c>
      <c r="B19" s="63" t="s">
        <v>374</v>
      </c>
      <c r="C19" s="64">
        <v>404.25</v>
      </c>
    </row>
    <row r="20" spans="1:3" x14ac:dyDescent="0.25">
      <c r="A20" s="63" t="s">
        <v>375</v>
      </c>
      <c r="B20" s="66" t="s">
        <v>376</v>
      </c>
      <c r="C20" s="65">
        <v>3.9899999999999998</v>
      </c>
    </row>
    <row r="21" spans="1:3" x14ac:dyDescent="0.25">
      <c r="A21" s="63" t="s">
        <v>377</v>
      </c>
      <c r="B21" s="66" t="s">
        <v>378</v>
      </c>
      <c r="C21" s="65">
        <v>12.6</v>
      </c>
    </row>
    <row r="22" spans="1:3" x14ac:dyDescent="0.25">
      <c r="A22" s="63" t="s">
        <v>379</v>
      </c>
      <c r="B22" s="66" t="s">
        <v>380</v>
      </c>
      <c r="C22" s="65">
        <v>18.375</v>
      </c>
    </row>
    <row r="23" spans="1:3" x14ac:dyDescent="0.25">
      <c r="A23" s="63" t="s">
        <v>381</v>
      </c>
      <c r="B23" s="63" t="s">
        <v>382</v>
      </c>
      <c r="C23" s="64">
        <v>459.375</v>
      </c>
    </row>
    <row r="24" spans="1:3" x14ac:dyDescent="0.25">
      <c r="A24" s="63" t="s">
        <v>383</v>
      </c>
      <c r="B24" s="63" t="s">
        <v>384</v>
      </c>
      <c r="C24" s="64">
        <v>682.5</v>
      </c>
    </row>
    <row r="25" spans="1:3" x14ac:dyDescent="0.25">
      <c r="A25" s="63" t="s">
        <v>385</v>
      </c>
      <c r="B25" s="63" t="s">
        <v>386</v>
      </c>
      <c r="C25" s="64">
        <v>505.3125</v>
      </c>
    </row>
    <row r="26" spans="1:3" x14ac:dyDescent="0.25">
      <c r="A26" s="63" t="s">
        <v>387</v>
      </c>
      <c r="B26" s="63" t="s">
        <v>388</v>
      </c>
      <c r="C26" s="64">
        <v>551.25</v>
      </c>
    </row>
    <row r="27" spans="1:3" x14ac:dyDescent="0.25">
      <c r="A27" s="63" t="s">
        <v>389</v>
      </c>
      <c r="B27" s="63" t="s">
        <v>390</v>
      </c>
      <c r="C27" s="64">
        <v>597.1875</v>
      </c>
    </row>
    <row r="28" spans="1:3" x14ac:dyDescent="0.25">
      <c r="A28" s="63" t="s">
        <v>391</v>
      </c>
      <c r="B28" s="63" t="s">
        <v>392</v>
      </c>
      <c r="C28" s="64">
        <v>935.02499999999998</v>
      </c>
    </row>
    <row r="29" spans="1:3" x14ac:dyDescent="0.25">
      <c r="A29" s="63" t="s">
        <v>393</v>
      </c>
      <c r="B29" s="63" t="s">
        <v>394</v>
      </c>
      <c r="C29" s="64">
        <v>7875</v>
      </c>
    </row>
    <row r="30" spans="1:3" x14ac:dyDescent="0.25">
      <c r="A30" s="63" t="s">
        <v>395</v>
      </c>
      <c r="B30" s="63" t="s">
        <v>396</v>
      </c>
      <c r="C30" s="64">
        <v>826.875</v>
      </c>
    </row>
    <row r="31" spans="1:3" x14ac:dyDescent="0.25">
      <c r="A31" s="63" t="s">
        <v>397</v>
      </c>
      <c r="B31" s="63" t="s">
        <v>398</v>
      </c>
      <c r="C31" s="65">
        <v>13894.65</v>
      </c>
    </row>
    <row r="32" spans="1:3" x14ac:dyDescent="0.25">
      <c r="A32" s="61" t="s">
        <v>399</v>
      </c>
      <c r="B32" s="61" t="s">
        <v>400</v>
      </c>
      <c r="C32" s="62">
        <v>41.947500000000005</v>
      </c>
    </row>
    <row r="33" spans="1:3" x14ac:dyDescent="0.25">
      <c r="A33" s="63" t="s">
        <v>401</v>
      </c>
      <c r="B33" s="63" t="s">
        <v>402</v>
      </c>
      <c r="C33" s="64">
        <v>1056.5625</v>
      </c>
    </row>
    <row r="34" spans="1:3" x14ac:dyDescent="0.25">
      <c r="A34" s="63" t="s">
        <v>403</v>
      </c>
      <c r="B34" s="63" t="s">
        <v>404</v>
      </c>
      <c r="C34" s="64">
        <v>1260.2415000000001</v>
      </c>
    </row>
    <row r="35" spans="1:3" x14ac:dyDescent="0.25">
      <c r="A35" s="63" t="s">
        <v>405</v>
      </c>
      <c r="B35" s="63" t="s">
        <v>406</v>
      </c>
      <c r="C35" s="64">
        <v>1575</v>
      </c>
    </row>
    <row r="36" spans="1:3" x14ac:dyDescent="0.25">
      <c r="A36" s="63" t="s">
        <v>407</v>
      </c>
      <c r="B36" s="63" t="s">
        <v>408</v>
      </c>
      <c r="C36" s="65">
        <v>2.1</v>
      </c>
    </row>
    <row r="37" spans="1:3" x14ac:dyDescent="0.25">
      <c r="A37" s="63" t="s">
        <v>409</v>
      </c>
      <c r="B37" s="63" t="s">
        <v>410</v>
      </c>
      <c r="C37" s="65">
        <v>6.51</v>
      </c>
    </row>
    <row r="38" spans="1:3" x14ac:dyDescent="0.25">
      <c r="A38" s="63" t="s">
        <v>411</v>
      </c>
      <c r="B38" s="63" t="s">
        <v>412</v>
      </c>
      <c r="C38" s="65">
        <v>9.9749999999999996</v>
      </c>
    </row>
    <row r="39" spans="1:3" x14ac:dyDescent="0.25">
      <c r="A39" s="63" t="s">
        <v>413</v>
      </c>
      <c r="B39" s="63" t="s">
        <v>414</v>
      </c>
      <c r="C39" s="64">
        <v>7.7174999999999994</v>
      </c>
    </row>
    <row r="40" spans="1:3" x14ac:dyDescent="0.25">
      <c r="A40" s="63" t="s">
        <v>415</v>
      </c>
      <c r="B40" s="63" t="s">
        <v>416</v>
      </c>
      <c r="C40" s="64">
        <v>13.125</v>
      </c>
    </row>
    <row r="41" spans="1:3" x14ac:dyDescent="0.25">
      <c r="A41" s="63" t="s">
        <v>417</v>
      </c>
      <c r="B41" s="63" t="s">
        <v>418</v>
      </c>
      <c r="C41" s="64">
        <v>6.8250000000000002</v>
      </c>
    </row>
    <row r="42" spans="1:3" x14ac:dyDescent="0.25">
      <c r="A42" s="63" t="s">
        <v>419</v>
      </c>
      <c r="B42" s="63" t="s">
        <v>420</v>
      </c>
      <c r="C42" s="64">
        <v>10.290000000000001</v>
      </c>
    </row>
    <row r="43" spans="1:3" x14ac:dyDescent="0.25">
      <c r="A43" s="63" t="s">
        <v>421</v>
      </c>
      <c r="B43" s="63" t="s">
        <v>422</v>
      </c>
      <c r="C43" s="65">
        <v>294</v>
      </c>
    </row>
    <row r="44" spans="1:3" x14ac:dyDescent="0.25">
      <c r="A44" s="63" t="s">
        <v>423</v>
      </c>
      <c r="B44" s="63" t="s">
        <v>424</v>
      </c>
      <c r="C44" s="65">
        <v>2415</v>
      </c>
    </row>
    <row r="45" spans="1:3" x14ac:dyDescent="0.25">
      <c r="A45" s="63" t="s">
        <v>425</v>
      </c>
      <c r="B45" s="63" t="s">
        <v>426</v>
      </c>
      <c r="C45" s="65">
        <v>577.5</v>
      </c>
    </row>
    <row r="46" spans="1:3" x14ac:dyDescent="0.25">
      <c r="A46" s="63" t="s">
        <v>427</v>
      </c>
      <c r="B46" s="63" t="s">
        <v>428</v>
      </c>
      <c r="C46" s="65">
        <v>924</v>
      </c>
    </row>
    <row r="47" spans="1:3" x14ac:dyDescent="0.25">
      <c r="A47" s="63" t="s">
        <v>427</v>
      </c>
      <c r="B47" s="63" t="s">
        <v>429</v>
      </c>
      <c r="C47" s="65">
        <v>1050.2625</v>
      </c>
    </row>
    <row r="48" spans="1:3" x14ac:dyDescent="0.25">
      <c r="A48" s="63" t="s">
        <v>430</v>
      </c>
      <c r="B48" s="63" t="s">
        <v>431</v>
      </c>
      <c r="C48" s="65">
        <v>1076.25</v>
      </c>
    </row>
    <row r="49" spans="1:3" x14ac:dyDescent="0.25">
      <c r="A49" s="63" t="s">
        <v>432</v>
      </c>
      <c r="B49" s="63" t="s">
        <v>433</v>
      </c>
      <c r="C49" s="65">
        <v>1344</v>
      </c>
    </row>
    <row r="50" spans="1:3" x14ac:dyDescent="0.25">
      <c r="A50" s="63" t="s">
        <v>434</v>
      </c>
      <c r="B50" s="63" t="s">
        <v>435</v>
      </c>
      <c r="C50" s="65">
        <v>57.75</v>
      </c>
    </row>
    <row r="51" spans="1:3" ht="31.5" x14ac:dyDescent="0.25">
      <c r="A51" s="63" t="s">
        <v>436</v>
      </c>
      <c r="B51" s="67" t="s">
        <v>437</v>
      </c>
      <c r="C51" s="65">
        <v>5.5125000000000002</v>
      </c>
    </row>
    <row r="52" spans="1:3" ht="31.5" x14ac:dyDescent="0.25">
      <c r="A52" s="63" t="s">
        <v>438</v>
      </c>
      <c r="B52" s="67" t="s">
        <v>439</v>
      </c>
      <c r="C52" s="65">
        <v>19.9815</v>
      </c>
    </row>
    <row r="53" spans="1:3" ht="31.5" x14ac:dyDescent="0.25">
      <c r="A53" s="63" t="s">
        <v>440</v>
      </c>
      <c r="B53" s="67" t="s">
        <v>441</v>
      </c>
      <c r="C53" s="65">
        <v>34.838999999999999</v>
      </c>
    </row>
    <row r="54" spans="1:3" ht="31.5" x14ac:dyDescent="0.25">
      <c r="A54" s="63" t="s">
        <v>442</v>
      </c>
      <c r="B54" s="67" t="s">
        <v>443</v>
      </c>
      <c r="C54" s="65">
        <v>46.116</v>
      </c>
    </row>
    <row r="55" spans="1:3" x14ac:dyDescent="0.25">
      <c r="A55" s="63" t="s">
        <v>444</v>
      </c>
      <c r="B55" s="63" t="s">
        <v>445</v>
      </c>
      <c r="C55" s="64">
        <v>30030</v>
      </c>
    </row>
    <row r="56" spans="1:3" x14ac:dyDescent="0.25">
      <c r="A56" s="63" t="s">
        <v>446</v>
      </c>
      <c r="B56" s="63" t="s">
        <v>447</v>
      </c>
      <c r="C56" s="64">
        <v>46200</v>
      </c>
    </row>
    <row r="57" spans="1:3" x14ac:dyDescent="0.25">
      <c r="A57" s="63" t="s">
        <v>448</v>
      </c>
      <c r="B57" s="63" t="s">
        <v>449</v>
      </c>
      <c r="C57" s="64">
        <v>3213</v>
      </c>
    </row>
    <row r="58" spans="1:3" x14ac:dyDescent="0.25">
      <c r="A58" s="63" t="s">
        <v>450</v>
      </c>
      <c r="B58" s="63" t="s">
        <v>451</v>
      </c>
      <c r="C58" s="64">
        <v>6426</v>
      </c>
    </row>
    <row r="59" spans="1:3" x14ac:dyDescent="0.25">
      <c r="A59" s="63" t="s">
        <v>452</v>
      </c>
      <c r="B59" s="63" t="s">
        <v>453</v>
      </c>
      <c r="C59" s="64">
        <v>11245.5</v>
      </c>
    </row>
    <row r="60" spans="1:3" x14ac:dyDescent="0.25">
      <c r="A60" s="63" t="s">
        <v>454</v>
      </c>
      <c r="B60" s="63" t="s">
        <v>455</v>
      </c>
      <c r="C60" s="64">
        <v>20790</v>
      </c>
    </row>
  </sheetData>
  <mergeCells count="5">
    <mergeCell ref="A1:G1"/>
    <mergeCell ref="A2:G2"/>
    <mergeCell ref="A3:G3"/>
    <mergeCell ref="A4:G4"/>
    <mergeCell ref="A5:G5"/>
  </mergeCells>
  <pageMargins left="0.75" right="0.75" top="1" bottom="1" header="0.5" footer="0.5"/>
  <pageSetup orientation="landscape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19C3-B3A4-48AC-8AF8-1F2834CD1763}">
  <dimension ref="A1:O41"/>
  <sheetViews>
    <sheetView showGridLines="0" zoomScaleNormal="100" workbookViewId="0">
      <selection activeCell="A9" sqref="A9"/>
    </sheetView>
  </sheetViews>
  <sheetFormatPr defaultColWidth="10.875" defaultRowHeight="12.75" x14ac:dyDescent="0.2"/>
  <cols>
    <col min="1" max="1" width="12.375" style="68" customWidth="1"/>
    <col min="2" max="2" width="20.625" style="68" customWidth="1"/>
    <col min="3" max="3" width="26.875" style="68" customWidth="1"/>
    <col min="4" max="4" width="15.375" style="68" customWidth="1"/>
    <col min="5" max="5" width="6.75" style="68" customWidth="1"/>
    <col min="6" max="6" width="7.375" style="68" customWidth="1"/>
    <col min="7" max="8" width="14" style="68" customWidth="1"/>
    <col min="9" max="9" width="10.5" style="68" customWidth="1"/>
    <col min="10" max="10" width="10.375" style="68" customWidth="1"/>
    <col min="11" max="11" width="26.875" style="68" customWidth="1"/>
    <col min="12" max="12" width="12.5" style="68" customWidth="1"/>
    <col min="13" max="13" width="12.875" style="68" customWidth="1"/>
    <col min="14" max="14" width="25.625" style="68" customWidth="1"/>
    <col min="15" max="15" width="14" style="68" customWidth="1"/>
    <col min="16" max="16384" width="10.875" style="68"/>
  </cols>
  <sheetData>
    <row r="1" spans="1:15" ht="18" x14ac:dyDescent="0.25">
      <c r="B1" s="1" t="s">
        <v>456</v>
      </c>
      <c r="C1" s="69"/>
    </row>
    <row r="2" spans="1:15" ht="18" x14ac:dyDescent="0.25">
      <c r="B2" s="1" t="s">
        <v>457</v>
      </c>
      <c r="C2" s="69"/>
    </row>
    <row r="4" spans="1:15" x14ac:dyDescent="0.2">
      <c r="B4" s="70" t="s">
        <v>0</v>
      </c>
    </row>
    <row r="5" spans="1:15" x14ac:dyDescent="0.2">
      <c r="B5" s="70" t="s">
        <v>1</v>
      </c>
    </row>
    <row r="6" spans="1:15" x14ac:dyDescent="0.2">
      <c r="B6" s="70" t="s">
        <v>458</v>
      </c>
    </row>
    <row r="7" spans="1:15" ht="14.1" customHeight="1" x14ac:dyDescent="0.2"/>
    <row r="8" spans="1:15" ht="11.1" customHeight="1" x14ac:dyDescent="0.2"/>
    <row r="9" spans="1:15" s="71" customFormat="1" ht="27" customHeight="1" x14ac:dyDescent="0.2">
      <c r="A9" t="s">
        <v>459</v>
      </c>
      <c r="B9" t="s">
        <v>460</v>
      </c>
      <c r="C9" t="s">
        <v>2</v>
      </c>
      <c r="D9" t="s">
        <v>3</v>
      </c>
      <c r="E9" t="s">
        <v>4</v>
      </c>
      <c r="F9" t="s">
        <v>461</v>
      </c>
      <c r="G9" t="s">
        <v>462</v>
      </c>
      <c r="H9" t="s">
        <v>463</v>
      </c>
      <c r="I9" t="s">
        <v>464</v>
      </c>
      <c r="J9" t="s">
        <v>465</v>
      </c>
      <c r="K9" t="s">
        <v>466</v>
      </c>
      <c r="L9" t="s">
        <v>467</v>
      </c>
      <c r="M9" t="s">
        <v>468</v>
      </c>
      <c r="N9" t="s">
        <v>469</v>
      </c>
      <c r="O9" t="s">
        <v>470</v>
      </c>
    </row>
    <row r="10" spans="1:15" s="71" customFormat="1" x14ac:dyDescent="0.2">
      <c r="A10" s="2" t="s">
        <v>471</v>
      </c>
      <c r="B10" s="2" t="s">
        <v>472</v>
      </c>
      <c r="C10" s="3" t="s">
        <v>473</v>
      </c>
      <c r="D10" s="3" t="s">
        <v>474</v>
      </c>
      <c r="E10" s="3" t="s">
        <v>5</v>
      </c>
      <c r="F10" s="3">
        <v>50320</v>
      </c>
      <c r="G10" s="2" t="s">
        <v>475</v>
      </c>
      <c r="H10" s="2" t="s">
        <v>476</v>
      </c>
      <c r="I10" s="2" t="s">
        <v>477</v>
      </c>
      <c r="J10" s="2">
        <v>3</v>
      </c>
      <c r="K10" s="3" t="s">
        <v>478</v>
      </c>
      <c r="L10" s="72" t="s">
        <v>479</v>
      </c>
      <c r="M10" s="72" t="s">
        <v>480</v>
      </c>
      <c r="N10" s="3" t="s">
        <v>481</v>
      </c>
      <c r="O10" s="2" t="s">
        <v>482</v>
      </c>
    </row>
    <row r="11" spans="1:15" s="71" customFormat="1" x14ac:dyDescent="0.2">
      <c r="A11" s="2" t="s">
        <v>483</v>
      </c>
      <c r="B11" s="2" t="s">
        <v>484</v>
      </c>
      <c r="C11" s="3" t="s">
        <v>485</v>
      </c>
      <c r="D11" s="3" t="s">
        <v>486</v>
      </c>
      <c r="E11" s="3" t="s">
        <v>6</v>
      </c>
      <c r="F11" s="3">
        <v>6255</v>
      </c>
      <c r="G11" s="2" t="s">
        <v>487</v>
      </c>
      <c r="H11" s="2" t="s">
        <v>488</v>
      </c>
      <c r="I11" s="2" t="s">
        <v>489</v>
      </c>
      <c r="J11" s="2">
        <v>6</v>
      </c>
      <c r="K11" s="3" t="s">
        <v>490</v>
      </c>
      <c r="L11" s="72" t="s">
        <v>491</v>
      </c>
      <c r="M11" s="72" t="s">
        <v>492</v>
      </c>
      <c r="N11" s="3" t="s">
        <v>493</v>
      </c>
      <c r="O11" s="2" t="s">
        <v>494</v>
      </c>
    </row>
    <row r="12" spans="1:15" s="71" customFormat="1" ht="12.95" customHeight="1" x14ac:dyDescent="0.2">
      <c r="A12" s="2" t="s">
        <v>495</v>
      </c>
      <c r="B12" s="2" t="s">
        <v>496</v>
      </c>
      <c r="C12" s="3" t="s">
        <v>497</v>
      </c>
      <c r="D12" s="3" t="s">
        <v>498</v>
      </c>
      <c r="E12" s="3" t="s">
        <v>7</v>
      </c>
      <c r="F12" s="3">
        <v>49001</v>
      </c>
      <c r="G12" s="2" t="s">
        <v>499</v>
      </c>
      <c r="H12" s="2" t="s">
        <v>500</v>
      </c>
      <c r="I12" s="2" t="s">
        <v>489</v>
      </c>
      <c r="J12" s="2">
        <v>10</v>
      </c>
      <c r="K12" s="3" t="s">
        <v>501</v>
      </c>
      <c r="L12" s="72" t="s">
        <v>502</v>
      </c>
      <c r="M12" s="72" t="s">
        <v>503</v>
      </c>
      <c r="N12" s="3" t="s">
        <v>504</v>
      </c>
      <c r="O12" s="2" t="s">
        <v>505</v>
      </c>
    </row>
    <row r="13" spans="1:15" s="71" customFormat="1" x14ac:dyDescent="0.2">
      <c r="A13" s="2" t="s">
        <v>506</v>
      </c>
      <c r="B13" s="2" t="s">
        <v>507</v>
      </c>
      <c r="C13" s="3" t="s">
        <v>508</v>
      </c>
      <c r="D13" s="3" t="s">
        <v>509</v>
      </c>
      <c r="E13" s="3" t="s">
        <v>510</v>
      </c>
      <c r="F13" s="3">
        <v>97835</v>
      </c>
      <c r="G13" s="2" t="s">
        <v>511</v>
      </c>
      <c r="H13" s="2" t="s">
        <v>512</v>
      </c>
      <c r="I13" s="2" t="s">
        <v>489</v>
      </c>
      <c r="J13" s="2">
        <v>9</v>
      </c>
      <c r="K13" s="3" t="s">
        <v>513</v>
      </c>
      <c r="L13" s="72" t="s">
        <v>514</v>
      </c>
      <c r="M13" s="72" t="s">
        <v>515</v>
      </c>
      <c r="N13" s="3" t="s">
        <v>516</v>
      </c>
      <c r="O13" s="2" t="s">
        <v>517</v>
      </c>
    </row>
    <row r="14" spans="1:15" s="71" customFormat="1" x14ac:dyDescent="0.2">
      <c r="A14" s="2" t="s">
        <v>518</v>
      </c>
      <c r="B14" s="2" t="s">
        <v>519</v>
      </c>
      <c r="C14" s="3" t="s">
        <v>520</v>
      </c>
      <c r="D14" s="3" t="s">
        <v>521</v>
      </c>
      <c r="E14" s="3" t="s">
        <v>510</v>
      </c>
      <c r="F14" s="3">
        <v>97213</v>
      </c>
      <c r="G14" s="2" t="s">
        <v>522</v>
      </c>
      <c r="H14" s="2" t="s">
        <v>523</v>
      </c>
      <c r="I14" s="2" t="s">
        <v>489</v>
      </c>
      <c r="J14" s="2">
        <v>9</v>
      </c>
      <c r="K14" s="3" t="s">
        <v>524</v>
      </c>
      <c r="L14" s="72" t="s">
        <v>525</v>
      </c>
      <c r="M14" s="72" t="s">
        <v>526</v>
      </c>
      <c r="N14" s="3" t="s">
        <v>527</v>
      </c>
      <c r="O14" s="2" t="s">
        <v>528</v>
      </c>
    </row>
    <row r="15" spans="1:15" s="71" customFormat="1" x14ac:dyDescent="0.2">
      <c r="A15" s="2" t="s">
        <v>529</v>
      </c>
      <c r="B15" s="2" t="s">
        <v>530</v>
      </c>
      <c r="C15" s="3" t="s">
        <v>531</v>
      </c>
      <c r="D15" s="3" t="s">
        <v>532</v>
      </c>
      <c r="E15" s="3" t="s">
        <v>8</v>
      </c>
      <c r="F15" s="3">
        <v>44883</v>
      </c>
      <c r="G15" s="2" t="s">
        <v>533</v>
      </c>
      <c r="H15" s="2" t="s">
        <v>534</v>
      </c>
      <c r="I15" s="2" t="s">
        <v>477</v>
      </c>
      <c r="J15" s="2">
        <v>5</v>
      </c>
      <c r="K15" s="72" t="s">
        <v>535</v>
      </c>
      <c r="L15" s="72" t="s">
        <v>536</v>
      </c>
      <c r="M15" s="72" t="s">
        <v>537</v>
      </c>
      <c r="N15" s="3" t="s">
        <v>538</v>
      </c>
      <c r="O15" s="2" t="s">
        <v>539</v>
      </c>
    </row>
    <row r="16" spans="1:15" s="71" customFormat="1" x14ac:dyDescent="0.2">
      <c r="A16" s="2" t="s">
        <v>540</v>
      </c>
      <c r="B16" s="2" t="s">
        <v>541</v>
      </c>
      <c r="C16" s="3" t="s">
        <v>542</v>
      </c>
      <c r="D16" s="3" t="s">
        <v>543</v>
      </c>
      <c r="E16" s="3" t="s">
        <v>544</v>
      </c>
      <c r="F16" s="3">
        <v>31901</v>
      </c>
      <c r="G16" s="2" t="s">
        <v>545</v>
      </c>
      <c r="H16" s="2" t="s">
        <v>546</v>
      </c>
      <c r="I16" s="2" t="s">
        <v>489</v>
      </c>
      <c r="J16" s="2">
        <v>1</v>
      </c>
      <c r="K16" s="72" t="s">
        <v>547</v>
      </c>
      <c r="L16" s="72" t="s">
        <v>548</v>
      </c>
      <c r="M16" s="72" t="s">
        <v>549</v>
      </c>
      <c r="N16" s="3" t="s">
        <v>550</v>
      </c>
      <c r="O16" s="2" t="s">
        <v>551</v>
      </c>
    </row>
    <row r="17" spans="1:15" s="71" customFormat="1" x14ac:dyDescent="0.2">
      <c r="A17" s="2" t="s">
        <v>552</v>
      </c>
      <c r="B17" s="2" t="s">
        <v>553</v>
      </c>
      <c r="C17" s="3" t="s">
        <v>554</v>
      </c>
      <c r="D17" s="3" t="s">
        <v>555</v>
      </c>
      <c r="E17" s="3" t="s">
        <v>9</v>
      </c>
      <c r="F17" s="3">
        <v>72639</v>
      </c>
      <c r="G17" s="2" t="s">
        <v>556</v>
      </c>
      <c r="H17" s="2" t="s">
        <v>557</v>
      </c>
      <c r="I17" s="2" t="s">
        <v>477</v>
      </c>
      <c r="J17" s="2">
        <v>4</v>
      </c>
      <c r="K17" s="72" t="s">
        <v>558</v>
      </c>
      <c r="L17" s="72" t="s">
        <v>559</v>
      </c>
      <c r="M17" s="72" t="s">
        <v>560</v>
      </c>
      <c r="N17" s="3" t="s">
        <v>561</v>
      </c>
      <c r="O17" s="2" t="s">
        <v>562</v>
      </c>
    </row>
    <row r="18" spans="1:15" s="71" customFormat="1" x14ac:dyDescent="0.2">
      <c r="A18" s="2" t="s">
        <v>563</v>
      </c>
      <c r="B18" s="2" t="s">
        <v>564</v>
      </c>
      <c r="C18" s="3" t="s">
        <v>565</v>
      </c>
      <c r="D18" s="3" t="s">
        <v>566</v>
      </c>
      <c r="E18" s="3" t="s">
        <v>10</v>
      </c>
      <c r="F18" s="3">
        <v>16932</v>
      </c>
      <c r="G18" s="2" t="s">
        <v>567</v>
      </c>
      <c r="H18" s="2" t="s">
        <v>568</v>
      </c>
      <c r="I18" s="2" t="s">
        <v>489</v>
      </c>
      <c r="J18" s="2">
        <v>4</v>
      </c>
      <c r="K18" s="72" t="s">
        <v>569</v>
      </c>
      <c r="L18" s="72" t="s">
        <v>570</v>
      </c>
      <c r="M18" s="72" t="s">
        <v>571</v>
      </c>
      <c r="N18" s="3" t="s">
        <v>572</v>
      </c>
      <c r="O18" s="2" t="s">
        <v>573</v>
      </c>
    </row>
    <row r="19" spans="1:15" s="71" customFormat="1" x14ac:dyDescent="0.2">
      <c r="A19" s="2" t="s">
        <v>574</v>
      </c>
      <c r="B19" s="2" t="s">
        <v>575</v>
      </c>
      <c r="C19" s="3" t="s">
        <v>576</v>
      </c>
      <c r="D19" s="3" t="s">
        <v>577</v>
      </c>
      <c r="E19" s="3" t="s">
        <v>578</v>
      </c>
      <c r="F19" s="3">
        <v>22469</v>
      </c>
      <c r="G19" s="2" t="s">
        <v>579</v>
      </c>
      <c r="H19" s="2" t="s">
        <v>580</v>
      </c>
      <c r="I19" s="2" t="s">
        <v>489</v>
      </c>
      <c r="J19" s="2">
        <v>7</v>
      </c>
      <c r="K19" s="72" t="s">
        <v>581</v>
      </c>
      <c r="L19" s="72" t="s">
        <v>11</v>
      </c>
      <c r="M19" s="72" t="s">
        <v>582</v>
      </c>
      <c r="N19" s="3" t="s">
        <v>583</v>
      </c>
      <c r="O19" s="2" t="s">
        <v>584</v>
      </c>
    </row>
    <row r="20" spans="1:15" s="71" customFormat="1" ht="14.1" customHeight="1" x14ac:dyDescent="0.2">
      <c r="A20" s="2" t="s">
        <v>585</v>
      </c>
      <c r="B20" s="2" t="s">
        <v>586</v>
      </c>
      <c r="C20" s="3" t="s">
        <v>587</v>
      </c>
      <c r="D20" s="3" t="s">
        <v>588</v>
      </c>
      <c r="E20" s="3" t="s">
        <v>12</v>
      </c>
      <c r="F20" s="3">
        <v>33433</v>
      </c>
      <c r="G20" s="2" t="s">
        <v>589</v>
      </c>
      <c r="H20" s="2" t="s">
        <v>590</v>
      </c>
      <c r="I20" s="2" t="s">
        <v>489</v>
      </c>
      <c r="J20" s="2">
        <v>6</v>
      </c>
      <c r="K20" s="72" t="s">
        <v>591</v>
      </c>
      <c r="L20" s="72" t="s">
        <v>592</v>
      </c>
      <c r="M20" s="72" t="s">
        <v>593</v>
      </c>
      <c r="N20" s="3" t="s">
        <v>594</v>
      </c>
      <c r="O20" s="2" t="s">
        <v>595</v>
      </c>
    </row>
    <row r="21" spans="1:15" s="71" customFormat="1" ht="12.95" customHeight="1" x14ac:dyDescent="0.2">
      <c r="A21" s="2" t="s">
        <v>596</v>
      </c>
      <c r="B21" s="2" t="s">
        <v>597</v>
      </c>
      <c r="C21" s="3" t="s">
        <v>598</v>
      </c>
      <c r="D21" s="3" t="s">
        <v>599</v>
      </c>
      <c r="E21" s="3" t="s">
        <v>13</v>
      </c>
      <c r="F21" s="3">
        <v>65436</v>
      </c>
      <c r="G21" s="2" t="s">
        <v>600</v>
      </c>
      <c r="H21" s="2" t="s">
        <v>601</v>
      </c>
      <c r="I21" s="2" t="s">
        <v>477</v>
      </c>
      <c r="J21" s="2">
        <v>3</v>
      </c>
      <c r="K21" s="72" t="s">
        <v>602</v>
      </c>
      <c r="L21" s="72" t="s">
        <v>603</v>
      </c>
      <c r="M21" s="72" t="s">
        <v>604</v>
      </c>
      <c r="N21" s="3" t="s">
        <v>605</v>
      </c>
      <c r="O21" s="2" t="s">
        <v>606</v>
      </c>
    </row>
    <row r="22" spans="1:15" s="71" customFormat="1" x14ac:dyDescent="0.2">
      <c r="A22" s="2" t="s">
        <v>607</v>
      </c>
      <c r="B22" s="2" t="s">
        <v>608</v>
      </c>
      <c r="C22" s="3" t="s">
        <v>609</v>
      </c>
      <c r="D22" s="3" t="s">
        <v>610</v>
      </c>
      <c r="E22" s="3" t="s">
        <v>8</v>
      </c>
      <c r="F22" s="3">
        <v>45227</v>
      </c>
      <c r="G22" s="2" t="s">
        <v>611</v>
      </c>
      <c r="H22" s="2" t="s">
        <v>612</v>
      </c>
      <c r="I22" s="2" t="s">
        <v>477</v>
      </c>
      <c r="J22" s="2">
        <v>8</v>
      </c>
      <c r="K22" s="72" t="s">
        <v>613</v>
      </c>
      <c r="L22" s="72" t="s">
        <v>614</v>
      </c>
      <c r="M22" s="72" t="s">
        <v>615</v>
      </c>
      <c r="N22" s="3" t="s">
        <v>616</v>
      </c>
      <c r="O22" s="2" t="s">
        <v>617</v>
      </c>
    </row>
    <row r="23" spans="1:15" s="71" customFormat="1" x14ac:dyDescent="0.2">
      <c r="A23" s="2" t="s">
        <v>618</v>
      </c>
      <c r="B23" s="2" t="s">
        <v>619</v>
      </c>
      <c r="C23" s="3" t="s">
        <v>620</v>
      </c>
      <c r="D23" s="3" t="s">
        <v>621</v>
      </c>
      <c r="E23" s="3" t="s">
        <v>14</v>
      </c>
      <c r="F23" s="3">
        <v>11769</v>
      </c>
      <c r="G23" s="2" t="s">
        <v>622</v>
      </c>
      <c r="H23" s="2" t="s">
        <v>623</v>
      </c>
      <c r="I23" s="2" t="s">
        <v>477</v>
      </c>
      <c r="J23" s="2">
        <v>9</v>
      </c>
      <c r="K23" s="72" t="s">
        <v>624</v>
      </c>
      <c r="L23" s="72" t="s">
        <v>625</v>
      </c>
      <c r="M23" s="72" t="s">
        <v>626</v>
      </c>
      <c r="N23" s="3" t="s">
        <v>627</v>
      </c>
      <c r="O23" s="2" t="s">
        <v>628</v>
      </c>
    </row>
    <row r="24" spans="1:15" s="71" customFormat="1" x14ac:dyDescent="0.2">
      <c r="A24" s="2" t="s">
        <v>629</v>
      </c>
      <c r="B24" s="2" t="s">
        <v>630</v>
      </c>
      <c r="C24" s="3" t="s">
        <v>631</v>
      </c>
      <c r="D24" s="3" t="s">
        <v>632</v>
      </c>
      <c r="E24" s="3" t="s">
        <v>633</v>
      </c>
      <c r="F24" s="3">
        <v>59471</v>
      </c>
      <c r="G24" s="2" t="s">
        <v>634</v>
      </c>
      <c r="H24" s="2" t="s">
        <v>635</v>
      </c>
      <c r="I24" s="2" t="s">
        <v>477</v>
      </c>
      <c r="J24" s="2">
        <v>6</v>
      </c>
      <c r="K24" s="72" t="s">
        <v>636</v>
      </c>
      <c r="L24" s="72" t="s">
        <v>637</v>
      </c>
      <c r="M24" s="72" t="s">
        <v>638</v>
      </c>
      <c r="N24" s="3" t="s">
        <v>639</v>
      </c>
      <c r="O24" s="2" t="s">
        <v>640</v>
      </c>
    </row>
    <row r="25" spans="1:15" s="71" customFormat="1" x14ac:dyDescent="0.2">
      <c r="A25" s="2" t="s">
        <v>641</v>
      </c>
      <c r="B25" s="2" t="s">
        <v>642</v>
      </c>
      <c r="C25" s="3" t="s">
        <v>643</v>
      </c>
      <c r="D25" s="3" t="s">
        <v>644</v>
      </c>
      <c r="E25" s="3" t="s">
        <v>8</v>
      </c>
      <c r="F25" s="3">
        <v>43321</v>
      </c>
      <c r="G25" s="2" t="s">
        <v>645</v>
      </c>
      <c r="H25" s="2" t="s">
        <v>646</v>
      </c>
      <c r="I25" s="2" t="s">
        <v>489</v>
      </c>
      <c r="J25" s="2">
        <v>4</v>
      </c>
      <c r="K25" s="72" t="s">
        <v>647</v>
      </c>
      <c r="L25" s="72" t="s">
        <v>648</v>
      </c>
      <c r="M25" s="72" t="s">
        <v>649</v>
      </c>
      <c r="N25" s="3" t="s">
        <v>650</v>
      </c>
      <c r="O25" s="2" t="s">
        <v>651</v>
      </c>
    </row>
    <row r="26" spans="1:15" s="71" customFormat="1" x14ac:dyDescent="0.2">
      <c r="A26" s="2" t="s">
        <v>652</v>
      </c>
      <c r="B26" s="2" t="s">
        <v>653</v>
      </c>
      <c r="C26" s="3" t="s">
        <v>654</v>
      </c>
      <c r="D26" s="3" t="s">
        <v>655</v>
      </c>
      <c r="E26" s="3" t="s">
        <v>544</v>
      </c>
      <c r="F26" s="3">
        <v>30442</v>
      </c>
      <c r="G26" s="2" t="s">
        <v>656</v>
      </c>
      <c r="H26" s="2" t="s">
        <v>657</v>
      </c>
      <c r="I26" s="2" t="s">
        <v>489</v>
      </c>
      <c r="J26" s="2">
        <v>1</v>
      </c>
      <c r="K26" s="72" t="s">
        <v>658</v>
      </c>
      <c r="L26" s="72" t="s">
        <v>659</v>
      </c>
      <c r="M26" s="72" t="s">
        <v>660</v>
      </c>
      <c r="N26" s="3" t="s">
        <v>661</v>
      </c>
      <c r="O26" s="2" t="s">
        <v>662</v>
      </c>
    </row>
    <row r="27" spans="1:15" s="71" customFormat="1" x14ac:dyDescent="0.2">
      <c r="A27" s="2" t="s">
        <v>663</v>
      </c>
      <c r="B27" s="2" t="s">
        <v>664</v>
      </c>
      <c r="C27" s="3" t="s">
        <v>665</v>
      </c>
      <c r="D27" s="3" t="s">
        <v>666</v>
      </c>
      <c r="E27" s="3" t="s">
        <v>15</v>
      </c>
      <c r="F27" s="3">
        <v>60642</v>
      </c>
      <c r="G27" s="2" t="s">
        <v>667</v>
      </c>
      <c r="H27" s="2" t="s">
        <v>668</v>
      </c>
      <c r="I27" s="2" t="s">
        <v>489</v>
      </c>
      <c r="J27" s="2">
        <v>2</v>
      </c>
      <c r="K27" s="72" t="s">
        <v>669</v>
      </c>
      <c r="L27" s="72" t="s">
        <v>670</v>
      </c>
      <c r="M27" s="72" t="s">
        <v>671</v>
      </c>
      <c r="N27" s="3" t="s">
        <v>672</v>
      </c>
      <c r="O27" s="2" t="s">
        <v>673</v>
      </c>
    </row>
    <row r="28" spans="1:15" s="71" customFormat="1" x14ac:dyDescent="0.2">
      <c r="A28" s="2" t="s">
        <v>674</v>
      </c>
      <c r="B28" s="2" t="s">
        <v>675</v>
      </c>
      <c r="C28" s="3" t="s">
        <v>676</v>
      </c>
      <c r="D28" s="3" t="s">
        <v>677</v>
      </c>
      <c r="E28" s="3" t="s">
        <v>678</v>
      </c>
      <c r="F28" s="3">
        <v>40409</v>
      </c>
      <c r="G28" s="2" t="s">
        <v>679</v>
      </c>
      <c r="H28" s="2" t="s">
        <v>680</v>
      </c>
      <c r="I28" s="2" t="s">
        <v>489</v>
      </c>
      <c r="J28" s="2">
        <v>10</v>
      </c>
      <c r="K28" s="72" t="s">
        <v>681</v>
      </c>
      <c r="L28" s="72" t="s">
        <v>682</v>
      </c>
      <c r="M28" s="72" t="s">
        <v>683</v>
      </c>
      <c r="N28" s="3" t="s">
        <v>684</v>
      </c>
      <c r="O28" s="2" t="s">
        <v>685</v>
      </c>
    </row>
    <row r="29" spans="1:15" s="71" customFormat="1" x14ac:dyDescent="0.2">
      <c r="A29" s="2" t="s">
        <v>686</v>
      </c>
      <c r="B29" s="2" t="s">
        <v>687</v>
      </c>
      <c r="C29" s="3" t="s">
        <v>688</v>
      </c>
      <c r="D29" s="3" t="s">
        <v>689</v>
      </c>
      <c r="E29" s="3" t="s">
        <v>5</v>
      </c>
      <c r="F29" s="3">
        <v>52330</v>
      </c>
      <c r="G29" s="2" t="s">
        <v>690</v>
      </c>
      <c r="H29" s="2" t="s">
        <v>691</v>
      </c>
      <c r="I29" s="2" t="s">
        <v>477</v>
      </c>
      <c r="J29" s="2">
        <v>7</v>
      </c>
      <c r="K29" s="72" t="s">
        <v>692</v>
      </c>
      <c r="L29" s="72" t="s">
        <v>693</v>
      </c>
      <c r="M29" s="72" t="s">
        <v>694</v>
      </c>
      <c r="N29" s="3" t="s">
        <v>695</v>
      </c>
      <c r="O29" s="2" t="s">
        <v>696</v>
      </c>
    </row>
    <row r="30" spans="1:15" s="71" customFormat="1" x14ac:dyDescent="0.2">
      <c r="A30" s="2" t="s">
        <v>697</v>
      </c>
      <c r="B30" s="2" t="s">
        <v>698</v>
      </c>
      <c r="C30" s="3" t="s">
        <v>699</v>
      </c>
      <c r="D30" s="3" t="s">
        <v>700</v>
      </c>
      <c r="E30" s="3" t="s">
        <v>16</v>
      </c>
      <c r="F30" s="3">
        <v>5858</v>
      </c>
      <c r="G30" s="2" t="s">
        <v>701</v>
      </c>
      <c r="H30" s="2" t="s">
        <v>702</v>
      </c>
      <c r="I30" s="2" t="s">
        <v>477</v>
      </c>
      <c r="J30" s="2">
        <v>10</v>
      </c>
      <c r="K30" s="72" t="s">
        <v>703</v>
      </c>
      <c r="L30" s="72" t="s">
        <v>704</v>
      </c>
      <c r="M30" s="72" t="s">
        <v>705</v>
      </c>
      <c r="N30" s="3" t="s">
        <v>706</v>
      </c>
      <c r="O30" s="2" t="s">
        <v>707</v>
      </c>
    </row>
    <row r="31" spans="1:15" s="71" customFormat="1" x14ac:dyDescent="0.2">
      <c r="A31" s="2" t="s">
        <v>708</v>
      </c>
      <c r="B31" s="2" t="s">
        <v>709</v>
      </c>
      <c r="C31" s="3" t="s">
        <v>710</v>
      </c>
      <c r="D31" s="3" t="s">
        <v>711</v>
      </c>
      <c r="E31" s="3" t="s">
        <v>17</v>
      </c>
      <c r="F31" s="3">
        <v>1775</v>
      </c>
      <c r="G31" s="2" t="s">
        <v>712</v>
      </c>
      <c r="H31" s="2" t="s">
        <v>713</v>
      </c>
      <c r="I31" s="2" t="s">
        <v>489</v>
      </c>
      <c r="J31" s="2">
        <v>7</v>
      </c>
      <c r="K31" s="72" t="s">
        <v>714</v>
      </c>
      <c r="L31" s="72" t="s">
        <v>715</v>
      </c>
      <c r="M31" s="72" t="s">
        <v>716</v>
      </c>
      <c r="N31" s="72" t="s">
        <v>717</v>
      </c>
      <c r="O31" s="2" t="s">
        <v>718</v>
      </c>
    </row>
    <row r="32" spans="1:15" s="71" customFormat="1" x14ac:dyDescent="0.2">
      <c r="A32" s="2" t="s">
        <v>719</v>
      </c>
      <c r="B32" s="2" t="s">
        <v>720</v>
      </c>
      <c r="C32" s="3" t="s">
        <v>721</v>
      </c>
      <c r="D32" s="3" t="s">
        <v>722</v>
      </c>
      <c r="E32" s="3" t="s">
        <v>578</v>
      </c>
      <c r="F32" s="3">
        <v>24459</v>
      </c>
      <c r="G32" s="2" t="s">
        <v>723</v>
      </c>
      <c r="H32" s="2" t="s">
        <v>724</v>
      </c>
      <c r="I32" s="2" t="s">
        <v>477</v>
      </c>
      <c r="J32" s="2">
        <v>1</v>
      </c>
      <c r="K32" s="3" t="s">
        <v>725</v>
      </c>
      <c r="L32" s="72" t="s">
        <v>726</v>
      </c>
      <c r="M32" s="72" t="s">
        <v>727</v>
      </c>
      <c r="N32" s="3" t="s">
        <v>728</v>
      </c>
      <c r="O32" s="2" t="s">
        <v>729</v>
      </c>
    </row>
    <row r="33" spans="1:15" s="71" customFormat="1" x14ac:dyDescent="0.2">
      <c r="A33" s="2" t="s">
        <v>730</v>
      </c>
      <c r="B33" s="2" t="s">
        <v>731</v>
      </c>
      <c r="C33" s="3" t="s">
        <v>732</v>
      </c>
      <c r="D33" s="3" t="s">
        <v>733</v>
      </c>
      <c r="E33" s="3" t="s">
        <v>17</v>
      </c>
      <c r="F33" s="3">
        <v>1832</v>
      </c>
      <c r="G33" s="2" t="s">
        <v>734</v>
      </c>
      <c r="H33" s="2" t="s">
        <v>735</v>
      </c>
      <c r="I33" s="2" t="s">
        <v>489</v>
      </c>
      <c r="J33" s="2">
        <v>8</v>
      </c>
      <c r="K33" s="72" t="s">
        <v>736</v>
      </c>
      <c r="L33" s="72" t="s">
        <v>737</v>
      </c>
      <c r="M33" s="72" t="s">
        <v>738</v>
      </c>
      <c r="N33" s="3" t="s">
        <v>739</v>
      </c>
      <c r="O33" s="2" t="s">
        <v>740</v>
      </c>
    </row>
    <row r="34" spans="1:15" s="71" customFormat="1" x14ac:dyDescent="0.2">
      <c r="A34" s="2" t="s">
        <v>741</v>
      </c>
      <c r="B34" s="2" t="s">
        <v>742</v>
      </c>
      <c r="C34" s="3" t="s">
        <v>743</v>
      </c>
      <c r="D34" s="3" t="s">
        <v>744</v>
      </c>
      <c r="E34" s="3" t="s">
        <v>14</v>
      </c>
      <c r="F34" s="3">
        <v>13428</v>
      </c>
      <c r="G34" s="2" t="s">
        <v>745</v>
      </c>
      <c r="H34" s="2" t="s">
        <v>746</v>
      </c>
      <c r="I34" s="2" t="s">
        <v>477</v>
      </c>
      <c r="J34" s="2">
        <v>1</v>
      </c>
      <c r="K34" s="72" t="s">
        <v>747</v>
      </c>
      <c r="L34" s="72" t="s">
        <v>748</v>
      </c>
      <c r="M34" s="72" t="s">
        <v>749</v>
      </c>
      <c r="N34" s="3" t="s">
        <v>750</v>
      </c>
      <c r="O34" s="2" t="s">
        <v>751</v>
      </c>
    </row>
    <row r="35" spans="1:15" s="71" customFormat="1" ht="14.1" customHeight="1" x14ac:dyDescent="0.2">
      <c r="A35" s="2" t="s">
        <v>752</v>
      </c>
      <c r="B35" s="2" t="s">
        <v>753</v>
      </c>
      <c r="C35" s="3" t="s">
        <v>754</v>
      </c>
      <c r="D35" s="3" t="s">
        <v>755</v>
      </c>
      <c r="E35" s="3" t="s">
        <v>756</v>
      </c>
      <c r="F35" s="3">
        <v>84093</v>
      </c>
      <c r="G35" s="2" t="s">
        <v>757</v>
      </c>
      <c r="H35" s="2" t="s">
        <v>758</v>
      </c>
      <c r="I35" s="2" t="s">
        <v>477</v>
      </c>
      <c r="J35" s="2">
        <v>10</v>
      </c>
      <c r="K35" s="72" t="s">
        <v>759</v>
      </c>
      <c r="L35" s="72" t="s">
        <v>760</v>
      </c>
      <c r="M35" s="72" t="s">
        <v>761</v>
      </c>
      <c r="N35" s="3" t="s">
        <v>762</v>
      </c>
      <c r="O35" s="2" t="s">
        <v>763</v>
      </c>
    </row>
    <row r="36" spans="1:15" s="71" customFormat="1" x14ac:dyDescent="0.2">
      <c r="A36" s="2" t="s">
        <v>764</v>
      </c>
      <c r="B36" s="2" t="s">
        <v>765</v>
      </c>
      <c r="C36" s="3" t="s">
        <v>766</v>
      </c>
      <c r="D36" s="3" t="s">
        <v>767</v>
      </c>
      <c r="E36" s="3" t="s">
        <v>18</v>
      </c>
      <c r="F36" s="3">
        <v>79358</v>
      </c>
      <c r="G36" s="2" t="s">
        <v>768</v>
      </c>
      <c r="H36" s="2" t="s">
        <v>769</v>
      </c>
      <c r="I36" s="2" t="s">
        <v>477</v>
      </c>
      <c r="J36" s="2">
        <v>7</v>
      </c>
      <c r="K36" s="3" t="s">
        <v>770</v>
      </c>
      <c r="L36" s="72" t="s">
        <v>771</v>
      </c>
      <c r="M36" s="72" t="s">
        <v>772</v>
      </c>
      <c r="N36" s="72" t="s">
        <v>773</v>
      </c>
      <c r="O36" s="2" t="s">
        <v>774</v>
      </c>
    </row>
    <row r="37" spans="1:15" s="71" customFormat="1" x14ac:dyDescent="0.2">
      <c r="A37" s="2" t="s">
        <v>775</v>
      </c>
      <c r="B37" s="2" t="s">
        <v>776</v>
      </c>
      <c r="C37" s="3" t="s">
        <v>777</v>
      </c>
      <c r="D37" s="3" t="s">
        <v>778</v>
      </c>
      <c r="E37" s="3" t="s">
        <v>19</v>
      </c>
      <c r="F37" s="3">
        <v>98922</v>
      </c>
      <c r="G37" s="2" t="s">
        <v>779</v>
      </c>
      <c r="H37" s="2" t="s">
        <v>780</v>
      </c>
      <c r="I37" s="2" t="s">
        <v>477</v>
      </c>
      <c r="J37" s="2">
        <v>8</v>
      </c>
      <c r="K37" s="72" t="s">
        <v>781</v>
      </c>
      <c r="L37" s="72" t="s">
        <v>782</v>
      </c>
      <c r="M37" s="72" t="s">
        <v>783</v>
      </c>
      <c r="N37" s="3" t="s">
        <v>784</v>
      </c>
      <c r="O37" s="2" t="s">
        <v>785</v>
      </c>
    </row>
    <row r="38" spans="1:15" s="71" customFormat="1" x14ac:dyDescent="0.2">
      <c r="A38" s="2" t="s">
        <v>786</v>
      </c>
      <c r="B38" s="2" t="s">
        <v>787</v>
      </c>
      <c r="C38" s="3" t="s">
        <v>788</v>
      </c>
      <c r="D38" s="3" t="s">
        <v>789</v>
      </c>
      <c r="E38" s="3" t="s">
        <v>10</v>
      </c>
      <c r="F38" s="3">
        <v>15742</v>
      </c>
      <c r="G38" s="2" t="s">
        <v>790</v>
      </c>
      <c r="H38" s="2" t="s">
        <v>791</v>
      </c>
      <c r="I38" s="2" t="s">
        <v>489</v>
      </c>
      <c r="J38" s="2">
        <v>1</v>
      </c>
      <c r="K38" s="3" t="s">
        <v>792</v>
      </c>
      <c r="L38" s="72" t="s">
        <v>748</v>
      </c>
      <c r="M38" s="72" t="s">
        <v>793</v>
      </c>
      <c r="N38" s="72" t="s">
        <v>794</v>
      </c>
      <c r="O38" s="2" t="s">
        <v>795</v>
      </c>
    </row>
    <row r="39" spans="1:15" s="71" customFormat="1" x14ac:dyDescent="0.2">
      <c r="A39" s="2" t="s">
        <v>796</v>
      </c>
      <c r="B39" s="2" t="s">
        <v>797</v>
      </c>
      <c r="C39" s="3" t="s">
        <v>798</v>
      </c>
      <c r="D39" s="3" t="s">
        <v>799</v>
      </c>
      <c r="E39" s="3" t="s">
        <v>800</v>
      </c>
      <c r="F39" s="3">
        <v>67675</v>
      </c>
      <c r="G39" s="2" t="s">
        <v>801</v>
      </c>
      <c r="H39" s="2" t="s">
        <v>802</v>
      </c>
      <c r="I39" s="2" t="s">
        <v>489</v>
      </c>
      <c r="J39" s="2">
        <v>7</v>
      </c>
      <c r="K39" s="72" t="s">
        <v>803</v>
      </c>
      <c r="L39" s="72" t="s">
        <v>804</v>
      </c>
      <c r="M39" s="72" t="s">
        <v>805</v>
      </c>
      <c r="N39" s="72" t="s">
        <v>806</v>
      </c>
      <c r="O39" s="2" t="s">
        <v>807</v>
      </c>
    </row>
    <row r="40" spans="1:15" s="71" customFormat="1" x14ac:dyDescent="0.2">
      <c r="A40" s="73" t="s">
        <v>529</v>
      </c>
      <c r="B40" s="73" t="s">
        <v>530</v>
      </c>
      <c r="C40" s="74" t="s">
        <v>531</v>
      </c>
      <c r="D40" s="74" t="s">
        <v>532</v>
      </c>
      <c r="E40" s="74" t="s">
        <v>8</v>
      </c>
      <c r="F40" s="74">
        <v>44883</v>
      </c>
      <c r="G40" s="73" t="s">
        <v>533</v>
      </c>
      <c r="H40" s="73" t="s">
        <v>534</v>
      </c>
      <c r="I40" s="73" t="s">
        <v>477</v>
      </c>
      <c r="J40" s="73">
        <v>5</v>
      </c>
      <c r="K40" s="75" t="s">
        <v>535</v>
      </c>
      <c r="L40" s="75" t="s">
        <v>536</v>
      </c>
      <c r="M40" s="75" t="s">
        <v>537</v>
      </c>
      <c r="N40" s="75" t="s">
        <v>538</v>
      </c>
      <c r="O40" s="73" t="s">
        <v>539</v>
      </c>
    </row>
    <row r="41" spans="1:15" s="71" customFormat="1" x14ac:dyDescent="0.2">
      <c r="A41" s="73" t="s">
        <v>540</v>
      </c>
      <c r="B41" s="73" t="s">
        <v>541</v>
      </c>
      <c r="C41" s="74" t="s">
        <v>542</v>
      </c>
      <c r="D41" s="74" t="s">
        <v>543</v>
      </c>
      <c r="E41" s="74" t="s">
        <v>544</v>
      </c>
      <c r="F41" s="74">
        <v>31901</v>
      </c>
      <c r="G41" s="73" t="s">
        <v>545</v>
      </c>
      <c r="H41" s="73" t="s">
        <v>546</v>
      </c>
      <c r="I41" s="73" t="s">
        <v>489</v>
      </c>
      <c r="J41" s="73">
        <v>1</v>
      </c>
      <c r="K41" s="75" t="s">
        <v>547</v>
      </c>
      <c r="L41" s="75" t="s">
        <v>548</v>
      </c>
      <c r="M41" s="75" t="s">
        <v>549</v>
      </c>
      <c r="N41" s="75" t="s">
        <v>550</v>
      </c>
      <c r="O41" s="73" t="s">
        <v>551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017BB-EA7D-49C9-9C5B-57EF5116635B}">
  <dimension ref="A1:F26"/>
  <sheetViews>
    <sheetView workbookViewId="0"/>
  </sheetViews>
  <sheetFormatPr defaultColWidth="9" defaultRowHeight="15" x14ac:dyDescent="0.25"/>
  <cols>
    <col min="1" max="1" width="13.5" style="76" customWidth="1"/>
    <col min="2" max="5" width="12" style="76" customWidth="1"/>
    <col min="6" max="6" width="19.125" style="76" customWidth="1"/>
    <col min="7" max="16384" width="9" style="76"/>
  </cols>
  <sheetData>
    <row r="1" spans="1:6" ht="20.25" thickBot="1" x14ac:dyDescent="0.35">
      <c r="A1" s="86" t="s">
        <v>248</v>
      </c>
      <c r="B1" s="85"/>
      <c r="C1" s="85"/>
      <c r="D1" s="85"/>
      <c r="E1" s="85"/>
      <c r="F1" s="85"/>
    </row>
    <row r="2" spans="1:6" ht="18.75" thickTop="1" thickBot="1" x14ac:dyDescent="0.35">
      <c r="A2" s="86" t="s">
        <v>331</v>
      </c>
      <c r="B2" s="86"/>
      <c r="C2" s="86"/>
      <c r="D2" s="86"/>
      <c r="E2" s="86"/>
      <c r="F2" s="86"/>
    </row>
    <row r="3" spans="1:6" ht="15.75" thickTop="1" x14ac:dyDescent="0.25">
      <c r="A3" s="77"/>
      <c r="B3" s="78"/>
      <c r="C3" s="79"/>
      <c r="D3" s="78"/>
      <c r="E3" s="78"/>
    </row>
    <row r="4" spans="1:6" x14ac:dyDescent="0.25">
      <c r="B4" s="78"/>
      <c r="C4" s="78"/>
      <c r="D4" s="78"/>
      <c r="E4" s="78"/>
    </row>
    <row r="5" spans="1:6" ht="18.75" x14ac:dyDescent="0.3">
      <c r="A5" s="80" t="s">
        <v>808</v>
      </c>
      <c r="B5" s="80" t="s">
        <v>332</v>
      </c>
      <c r="C5" s="80" t="s">
        <v>333</v>
      </c>
      <c r="D5" s="80" t="s">
        <v>334</v>
      </c>
      <c r="E5" s="80" t="s">
        <v>249</v>
      </c>
      <c r="F5" t="s">
        <v>250</v>
      </c>
    </row>
    <row r="6" spans="1:6" ht="15.75" x14ac:dyDescent="0.25">
      <c r="A6" s="81" t="s">
        <v>251</v>
      </c>
      <c r="B6" s="82">
        <v>6100</v>
      </c>
      <c r="C6" s="82">
        <v>3421</v>
      </c>
      <c r="D6" s="82">
        <v>4583</v>
      </c>
      <c r="E6" s="82">
        <f t="shared" ref="E6" si="0">SUM(B6:D6)</f>
        <v>14104</v>
      </c>
      <c r="F6" s="89">
        <f>E6/E13</f>
        <v>1</v>
      </c>
    </row>
    <row r="7" spans="1:6" ht="15.75" x14ac:dyDescent="0.25">
      <c r="A7" s="81" t="s">
        <v>252</v>
      </c>
      <c r="B7" s="82">
        <v>5425</v>
      </c>
      <c r="C7" s="82">
        <v>9568</v>
      </c>
      <c r="D7" s="82">
        <v>8862</v>
      </c>
      <c r="E7" s="90"/>
      <c r="F7" s="89" t="e">
        <f t="shared" ref="F7:F12" si="1">E7/E14</f>
        <v>#DIV/0!</v>
      </c>
    </row>
    <row r="8" spans="1:6" ht="15.75" x14ac:dyDescent="0.25">
      <c r="A8" s="81" t="s">
        <v>253</v>
      </c>
      <c r="B8" s="82">
        <v>1100</v>
      </c>
      <c r="C8" s="82">
        <v>1190</v>
      </c>
      <c r="D8" s="82">
        <v>1253</v>
      </c>
      <c r="E8" s="82"/>
      <c r="F8" s="89" t="e">
        <f t="shared" si="1"/>
        <v>#DIV/0!</v>
      </c>
    </row>
    <row r="9" spans="1:6" ht="15.75" x14ac:dyDescent="0.25">
      <c r="A9" s="81" t="s">
        <v>254</v>
      </c>
      <c r="B9" s="82">
        <v>1597</v>
      </c>
      <c r="C9" s="82">
        <v>3578</v>
      </c>
      <c r="D9" s="82">
        <v>2569</v>
      </c>
      <c r="E9" s="91"/>
      <c r="F9" s="89" t="e">
        <f t="shared" si="1"/>
        <v>#DIV/0!</v>
      </c>
    </row>
    <row r="10" spans="1:6" ht="15.75" x14ac:dyDescent="0.25">
      <c r="A10" s="81" t="s">
        <v>255</v>
      </c>
      <c r="B10" s="82">
        <v>3651</v>
      </c>
      <c r="C10" s="82">
        <v>4127</v>
      </c>
      <c r="D10" s="82">
        <v>6289</v>
      </c>
      <c r="E10" s="82"/>
      <c r="F10" s="89" t="e">
        <f t="shared" si="1"/>
        <v>#DIV/0!</v>
      </c>
    </row>
    <row r="11" spans="1:6" ht="15.75" x14ac:dyDescent="0.25">
      <c r="A11" s="81" t="s">
        <v>256</v>
      </c>
      <c r="B11" s="82">
        <v>7532</v>
      </c>
      <c r="C11" s="82">
        <v>6541</v>
      </c>
      <c r="D11" s="82">
        <v>8523</v>
      </c>
      <c r="E11" s="91"/>
      <c r="F11" s="89" t="e">
        <f t="shared" si="1"/>
        <v>#DIV/0!</v>
      </c>
    </row>
    <row r="12" spans="1:6" ht="15.75" x14ac:dyDescent="0.25">
      <c r="A12" s="81" t="s">
        <v>257</v>
      </c>
      <c r="B12" s="82">
        <v>2589</v>
      </c>
      <c r="C12" s="82">
        <v>2080</v>
      </c>
      <c r="D12" s="82">
        <v>3874</v>
      </c>
      <c r="E12" s="82"/>
      <c r="F12" s="89" t="e">
        <f t="shared" si="1"/>
        <v>#DIV/0!</v>
      </c>
    </row>
    <row r="13" spans="1:6" ht="18.75" x14ac:dyDescent="0.3">
      <c r="A13" s="80" t="s">
        <v>249</v>
      </c>
      <c r="B13" s="83">
        <f>SUM(B6:B12)</f>
        <v>27994</v>
      </c>
      <c r="C13" s="83">
        <f t="shared" ref="C13:F13" si="2">SUM(C6:C12)</f>
        <v>30505</v>
      </c>
      <c r="D13" s="83">
        <f t="shared" si="2"/>
        <v>35953</v>
      </c>
      <c r="E13" s="83">
        <f t="shared" si="2"/>
        <v>14104</v>
      </c>
      <c r="F13" s="83" t="e">
        <f t="shared" si="2"/>
        <v>#DIV/0!</v>
      </c>
    </row>
    <row r="20" spans="1:1" x14ac:dyDescent="0.25">
      <c r="A20" s="84"/>
    </row>
    <row r="21" spans="1:1" x14ac:dyDescent="0.25">
      <c r="A21" s="84"/>
    </row>
    <row r="22" spans="1:1" x14ac:dyDescent="0.25">
      <c r="A22" s="84"/>
    </row>
    <row r="23" spans="1:1" x14ac:dyDescent="0.25">
      <c r="A23" s="84"/>
    </row>
    <row r="24" spans="1:1" x14ac:dyDescent="0.25">
      <c r="A24" s="84"/>
    </row>
    <row r="25" spans="1:1" x14ac:dyDescent="0.25">
      <c r="A25" s="84"/>
    </row>
    <row r="26" spans="1:1" x14ac:dyDescent="0.25">
      <c r="A26" s="84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workbookViewId="0">
      <selection activeCell="G47" sqref="G47"/>
    </sheetView>
  </sheetViews>
  <sheetFormatPr defaultColWidth="9" defaultRowHeight="15" x14ac:dyDescent="0.25"/>
  <cols>
    <col min="1" max="1" width="13.5" style="5" customWidth="1"/>
    <col min="2" max="2" width="15.25" style="5" bestFit="1" customWidth="1"/>
    <col min="3" max="4" width="9.5" style="5" bestFit="1" customWidth="1"/>
    <col min="5" max="5" width="9.625" style="5" bestFit="1" customWidth="1"/>
    <col min="6" max="6" width="13.25" style="5" bestFit="1" customWidth="1"/>
    <col min="7" max="16384" width="9" style="5"/>
  </cols>
  <sheetData>
    <row r="1" spans="1:6" ht="20.25" thickBot="1" x14ac:dyDescent="0.35">
      <c r="A1" s="97" t="s">
        <v>248</v>
      </c>
      <c r="B1" s="97"/>
      <c r="C1" s="97"/>
      <c r="D1" s="97"/>
      <c r="E1" s="97"/>
      <c r="F1" s="97"/>
    </row>
    <row r="2" spans="1:6" ht="18.75" thickTop="1" thickBot="1" x14ac:dyDescent="0.35">
      <c r="A2" s="96" t="s">
        <v>331</v>
      </c>
      <c r="B2" s="96"/>
      <c r="C2" s="96"/>
      <c r="D2" s="96"/>
      <c r="E2" s="96"/>
      <c r="F2" s="96"/>
    </row>
    <row r="3" spans="1:6" ht="15.75" thickTop="1" x14ac:dyDescent="0.25">
      <c r="A3" s="16"/>
      <c r="B3" s="15"/>
      <c r="C3" s="17"/>
      <c r="D3" s="15"/>
      <c r="E3" s="15"/>
    </row>
    <row r="4" spans="1:6" x14ac:dyDescent="0.25">
      <c r="B4" s="15"/>
      <c r="C4" s="15"/>
      <c r="D4" s="15"/>
      <c r="E4" s="15"/>
    </row>
    <row r="5" spans="1:6" x14ac:dyDescent="0.25">
      <c r="B5" s="26" t="s">
        <v>332</v>
      </c>
      <c r="C5" s="26" t="s">
        <v>333</v>
      </c>
      <c r="D5" s="26" t="s">
        <v>334</v>
      </c>
      <c r="E5" s="26" t="s">
        <v>249</v>
      </c>
      <c r="F5" s="26" t="s">
        <v>250</v>
      </c>
    </row>
    <row r="6" spans="1:6" x14ac:dyDescent="0.25">
      <c r="A6" s="25" t="s">
        <v>251</v>
      </c>
      <c r="B6" s="18">
        <v>6100</v>
      </c>
      <c r="C6" s="18">
        <v>3421</v>
      </c>
      <c r="D6" s="18">
        <v>4583</v>
      </c>
      <c r="E6" s="18">
        <f t="shared" ref="E6:E12" si="0">SUM(B6:D6)</f>
        <v>14104</v>
      </c>
      <c r="F6" s="19"/>
    </row>
    <row r="7" spans="1:6" x14ac:dyDescent="0.25">
      <c r="A7" s="25" t="s">
        <v>252</v>
      </c>
      <c r="B7" s="20">
        <v>5425</v>
      </c>
      <c r="C7" s="20">
        <v>9568</v>
      </c>
      <c r="D7" s="20">
        <v>8862</v>
      </c>
      <c r="E7" s="20">
        <f t="shared" si="0"/>
        <v>23855</v>
      </c>
      <c r="F7" s="19"/>
    </row>
    <row r="8" spans="1:6" x14ac:dyDescent="0.25">
      <c r="A8" s="25" t="s">
        <v>253</v>
      </c>
      <c r="B8" s="20">
        <v>1100</v>
      </c>
      <c r="C8" s="20">
        <v>1190</v>
      </c>
      <c r="D8" s="20">
        <v>1253</v>
      </c>
      <c r="E8" s="20">
        <f t="shared" si="0"/>
        <v>3543</v>
      </c>
      <c r="F8" s="19"/>
    </row>
    <row r="9" spans="1:6" x14ac:dyDescent="0.25">
      <c r="A9" s="25" t="s">
        <v>254</v>
      </c>
      <c r="B9" s="20">
        <v>1597</v>
      </c>
      <c r="C9" s="20">
        <v>3578</v>
      </c>
      <c r="D9" s="20">
        <v>2569</v>
      </c>
      <c r="E9" s="20">
        <f t="shared" si="0"/>
        <v>7744</v>
      </c>
      <c r="F9" s="19"/>
    </row>
    <row r="10" spans="1:6" x14ac:dyDescent="0.25">
      <c r="A10" s="25" t="s">
        <v>255</v>
      </c>
      <c r="B10" s="20">
        <v>3651</v>
      </c>
      <c r="C10" s="20">
        <v>4127</v>
      </c>
      <c r="D10" s="20">
        <v>6289</v>
      </c>
      <c r="E10" s="20">
        <f t="shared" si="0"/>
        <v>14067</v>
      </c>
      <c r="F10" s="19"/>
    </row>
    <row r="11" spans="1:6" x14ac:dyDescent="0.25">
      <c r="A11" s="25" t="s">
        <v>256</v>
      </c>
      <c r="B11" s="20">
        <v>7532</v>
      </c>
      <c r="C11" s="20">
        <v>6541</v>
      </c>
      <c r="D11" s="20">
        <v>8523</v>
      </c>
      <c r="E11" s="20">
        <f t="shared" si="0"/>
        <v>22596</v>
      </c>
      <c r="F11" s="19"/>
    </row>
    <row r="12" spans="1:6" x14ac:dyDescent="0.25">
      <c r="A12" s="25" t="s">
        <v>257</v>
      </c>
      <c r="B12" s="20">
        <v>2589</v>
      </c>
      <c r="C12" s="20">
        <v>2080</v>
      </c>
      <c r="D12" s="20">
        <v>3874</v>
      </c>
      <c r="E12" s="20">
        <f t="shared" si="0"/>
        <v>8543</v>
      </c>
      <c r="F12" s="19"/>
    </row>
    <row r="13" spans="1:6" x14ac:dyDescent="0.25">
      <c r="B13" s="15"/>
      <c r="C13" s="15"/>
      <c r="D13" s="15"/>
      <c r="E13" s="15"/>
      <c r="F13" s="19"/>
    </row>
    <row r="14" spans="1:6" x14ac:dyDescent="0.25">
      <c r="A14" s="5" t="s">
        <v>249</v>
      </c>
      <c r="B14" s="21"/>
      <c r="C14" s="21"/>
      <c r="D14" s="21"/>
      <c r="E14" s="21"/>
      <c r="F14" s="19">
        <v>1</v>
      </c>
    </row>
    <row r="15" spans="1:6" x14ac:dyDescent="0.25">
      <c r="A15" s="5" t="s">
        <v>258</v>
      </c>
      <c r="B15" s="20"/>
      <c r="C15" s="20"/>
      <c r="D15" s="20"/>
      <c r="E15" s="20"/>
    </row>
    <row r="16" spans="1:6" x14ac:dyDescent="0.25">
      <c r="A16" s="5" t="s">
        <v>259</v>
      </c>
      <c r="B16" s="20"/>
      <c r="C16" s="20"/>
      <c r="D16" s="20"/>
      <c r="E16" s="20"/>
    </row>
    <row r="17" spans="1:5" x14ac:dyDescent="0.25">
      <c r="A17" s="5" t="s">
        <v>260</v>
      </c>
      <c r="B17" s="20"/>
      <c r="C17" s="20"/>
      <c r="D17" s="20"/>
      <c r="E17" s="20"/>
    </row>
    <row r="18" spans="1:5" x14ac:dyDescent="0.25">
      <c r="A18" s="5" t="s">
        <v>261</v>
      </c>
      <c r="B18" s="20"/>
      <c r="C18" s="20"/>
      <c r="D18" s="20"/>
      <c r="E18" s="20"/>
    </row>
    <row r="20" spans="1:5" x14ac:dyDescent="0.25">
      <c r="A20" s="5" t="s">
        <v>262</v>
      </c>
      <c r="B20" s="22">
        <v>42736</v>
      </c>
    </row>
    <row r="21" spans="1:5" x14ac:dyDescent="0.25">
      <c r="A21" s="5" t="s">
        <v>263</v>
      </c>
      <c r="B21" s="22">
        <f ca="1">TODAY()</f>
        <v>44568</v>
      </c>
    </row>
    <row r="22" spans="1:5" x14ac:dyDescent="0.25">
      <c r="A22" s="5" t="s">
        <v>264</v>
      </c>
      <c r="B22" s="95">
        <f ca="1">NOW()</f>
        <v>44568.463248611108</v>
      </c>
      <c r="C22" s="95"/>
    </row>
  </sheetData>
  <mergeCells count="3">
    <mergeCell ref="B22:C22"/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zoomScaleNormal="100" workbookViewId="0">
      <selection activeCell="G47" sqref="G47"/>
    </sheetView>
  </sheetViews>
  <sheetFormatPr defaultColWidth="9" defaultRowHeight="15" x14ac:dyDescent="0.25"/>
  <cols>
    <col min="1" max="1" width="18.375" style="5" customWidth="1"/>
    <col min="2" max="2" width="15.75" style="5" customWidth="1"/>
    <col min="3" max="3" width="9.75" style="5" customWidth="1"/>
    <col min="4" max="4" width="10.25" style="43" bestFit="1" customWidth="1"/>
    <col min="5" max="5" width="14.125" style="43" customWidth="1"/>
    <col min="6" max="6" width="15.125" style="5" customWidth="1"/>
    <col min="7" max="16384" width="9" style="5"/>
  </cols>
  <sheetData>
    <row r="1" spans="1:7" ht="69" customHeight="1" x14ac:dyDescent="0.25"/>
    <row r="2" spans="1:7" x14ac:dyDescent="0.25">
      <c r="A2" s="23" t="s">
        <v>335</v>
      </c>
      <c r="E2"/>
      <c r="F2"/>
    </row>
    <row r="4" spans="1:7" ht="15.75" x14ac:dyDescent="0.25">
      <c r="A4" s="41" t="s">
        <v>229</v>
      </c>
      <c r="B4" s="41" t="s">
        <v>320</v>
      </c>
      <c r="C4" s="41" t="s">
        <v>4</v>
      </c>
      <c r="D4" s="14" t="s">
        <v>321</v>
      </c>
      <c r="E4" s="14" t="s">
        <v>46</v>
      </c>
      <c r="F4" s="41" t="s">
        <v>336</v>
      </c>
      <c r="G4" s="24"/>
    </row>
    <row r="5" spans="1:7" ht="15.75" x14ac:dyDescent="0.25">
      <c r="A5" s="40" t="s">
        <v>240</v>
      </c>
      <c r="B5" s="40" t="s">
        <v>322</v>
      </c>
      <c r="C5" s="40" t="s">
        <v>323</v>
      </c>
      <c r="D5" s="42">
        <v>40</v>
      </c>
      <c r="E5" s="42">
        <v>17.88</v>
      </c>
      <c r="F5" s="44"/>
    </row>
    <row r="6" spans="1:7" ht="15.75" x14ac:dyDescent="0.25">
      <c r="A6" s="40" t="s">
        <v>231</v>
      </c>
      <c r="B6" s="40" t="s">
        <v>322</v>
      </c>
      <c r="C6" s="40" t="s">
        <v>16</v>
      </c>
      <c r="D6" s="42">
        <v>29.3</v>
      </c>
      <c r="E6" s="42">
        <v>13.09</v>
      </c>
      <c r="F6" s="44"/>
    </row>
    <row r="7" spans="1:7" ht="15.75" x14ac:dyDescent="0.25">
      <c r="A7" s="40" t="s">
        <v>235</v>
      </c>
      <c r="B7" s="40" t="s">
        <v>322</v>
      </c>
      <c r="C7" s="40" t="s">
        <v>16</v>
      </c>
      <c r="D7" s="42">
        <v>15.1</v>
      </c>
      <c r="E7" s="42">
        <v>45.09</v>
      </c>
      <c r="F7" s="44"/>
    </row>
    <row r="8" spans="1:7" ht="15.75" x14ac:dyDescent="0.25">
      <c r="A8" s="40" t="s">
        <v>289</v>
      </c>
      <c r="B8" s="40" t="s">
        <v>322</v>
      </c>
      <c r="C8" s="40" t="s">
        <v>10</v>
      </c>
      <c r="D8" s="42">
        <v>26.6</v>
      </c>
      <c r="E8" s="42">
        <v>15.99</v>
      </c>
      <c r="F8" s="44"/>
    </row>
    <row r="9" spans="1:7" ht="15.75" x14ac:dyDescent="0.25">
      <c r="A9" s="40" t="s">
        <v>239</v>
      </c>
      <c r="B9" s="40" t="s">
        <v>324</v>
      </c>
      <c r="C9" s="40" t="s">
        <v>323</v>
      </c>
      <c r="D9" s="42">
        <v>59.6</v>
      </c>
      <c r="E9" s="42">
        <v>39.97</v>
      </c>
      <c r="F9" s="44"/>
    </row>
    <row r="10" spans="1:7" ht="15.75" x14ac:dyDescent="0.25">
      <c r="A10" s="40" t="s">
        <v>245</v>
      </c>
      <c r="B10" s="40" t="s">
        <v>324</v>
      </c>
      <c r="C10" s="40" t="s">
        <v>14</v>
      </c>
      <c r="D10" s="42">
        <v>33.200000000000003</v>
      </c>
      <c r="E10" s="42">
        <v>24.05</v>
      </c>
      <c r="F10" s="44"/>
    </row>
    <row r="11" spans="1:7" ht="15.75" x14ac:dyDescent="0.25">
      <c r="A11" s="40" t="s">
        <v>242</v>
      </c>
      <c r="B11" s="40" t="s">
        <v>324</v>
      </c>
      <c r="C11" s="40" t="s">
        <v>10</v>
      </c>
      <c r="D11" s="42">
        <v>96.3</v>
      </c>
      <c r="E11" s="42">
        <v>35.92</v>
      </c>
      <c r="F11" s="44"/>
    </row>
    <row r="12" spans="1:7" ht="15.75" x14ac:dyDescent="0.25">
      <c r="A12" s="40" t="s">
        <v>234</v>
      </c>
      <c r="B12" s="40" t="s">
        <v>324</v>
      </c>
      <c r="C12" s="40" t="s">
        <v>247</v>
      </c>
      <c r="D12" s="42">
        <v>85.3</v>
      </c>
      <c r="E12" s="42">
        <v>24.14</v>
      </c>
      <c r="F12" s="44"/>
    </row>
    <row r="13" spans="1:7" ht="15.75" x14ac:dyDescent="0.25">
      <c r="A13" s="40" t="s">
        <v>233</v>
      </c>
      <c r="B13" s="40" t="s">
        <v>325</v>
      </c>
      <c r="C13" s="40" t="s">
        <v>6</v>
      </c>
      <c r="D13" s="42">
        <v>80.400000000000006</v>
      </c>
      <c r="E13" s="42">
        <v>16.53</v>
      </c>
      <c r="F13" s="44"/>
    </row>
    <row r="14" spans="1:7" ht="15.75" x14ac:dyDescent="0.25">
      <c r="A14" s="40" t="s">
        <v>285</v>
      </c>
      <c r="B14" s="40" t="s">
        <v>325</v>
      </c>
      <c r="C14" s="40" t="s">
        <v>323</v>
      </c>
      <c r="D14" s="42">
        <v>84.6</v>
      </c>
      <c r="E14" s="42">
        <v>29.76</v>
      </c>
      <c r="F14" s="44"/>
    </row>
    <row r="15" spans="1:7" ht="15.75" x14ac:dyDescent="0.25">
      <c r="A15" s="40" t="s">
        <v>287</v>
      </c>
      <c r="B15" s="40" t="s">
        <v>325</v>
      </c>
      <c r="C15" s="40" t="s">
        <v>323</v>
      </c>
      <c r="D15" s="42">
        <v>13.2</v>
      </c>
      <c r="E15" s="42">
        <v>12.06</v>
      </c>
      <c r="F15" s="44"/>
    </row>
    <row r="16" spans="1:7" ht="15.75" x14ac:dyDescent="0.25">
      <c r="A16" s="40" t="s">
        <v>294</v>
      </c>
      <c r="B16" s="40" t="s">
        <v>325</v>
      </c>
      <c r="C16" s="40" t="s">
        <v>323</v>
      </c>
      <c r="D16" s="42">
        <v>78.5</v>
      </c>
      <c r="E16" s="42">
        <v>28.73</v>
      </c>
      <c r="F16" s="44"/>
    </row>
    <row r="17" spans="1:6" ht="15.75" x14ac:dyDescent="0.25">
      <c r="A17" s="40" t="s">
        <v>246</v>
      </c>
      <c r="B17" s="40" t="s">
        <v>326</v>
      </c>
      <c r="C17" s="40" t="s">
        <v>323</v>
      </c>
      <c r="D17" s="42">
        <v>87.3</v>
      </c>
      <c r="E17" s="42">
        <v>19.68</v>
      </c>
      <c r="F17" s="44"/>
    </row>
    <row r="18" spans="1:6" ht="15.75" x14ac:dyDescent="0.25">
      <c r="A18" s="40" t="s">
        <v>236</v>
      </c>
      <c r="B18" s="40" t="s">
        <v>326</v>
      </c>
      <c r="C18" s="40" t="s">
        <v>247</v>
      </c>
      <c r="D18" s="42">
        <v>11.9</v>
      </c>
      <c r="E18" s="42">
        <v>32.14</v>
      </c>
      <c r="F18" s="44"/>
    </row>
    <row r="19" spans="1:6" ht="15.75" x14ac:dyDescent="0.25">
      <c r="A19" s="40" t="s">
        <v>244</v>
      </c>
      <c r="B19" s="40" t="s">
        <v>326</v>
      </c>
      <c r="C19" s="40" t="s">
        <v>10</v>
      </c>
      <c r="D19" s="42">
        <v>16.2</v>
      </c>
      <c r="E19" s="42">
        <v>33.04</v>
      </c>
      <c r="F19" s="44"/>
    </row>
    <row r="20" spans="1:6" ht="15.75" x14ac:dyDescent="0.25">
      <c r="A20" s="40" t="s">
        <v>232</v>
      </c>
      <c r="B20" s="40" t="s">
        <v>327</v>
      </c>
      <c r="C20" s="40" t="s">
        <v>16</v>
      </c>
      <c r="D20" s="42">
        <v>87.6</v>
      </c>
      <c r="E20" s="42">
        <v>23</v>
      </c>
      <c r="F20" s="44"/>
    </row>
    <row r="21" spans="1:6" ht="15.75" x14ac:dyDescent="0.25">
      <c r="A21" s="40" t="s">
        <v>300</v>
      </c>
      <c r="B21" s="40" t="s">
        <v>327</v>
      </c>
      <c r="C21" s="40" t="s">
        <v>14</v>
      </c>
      <c r="D21" s="42">
        <v>70.599999999999994</v>
      </c>
      <c r="E21" s="42">
        <v>20.84</v>
      </c>
      <c r="F21" s="44"/>
    </row>
    <row r="22" spans="1:6" ht="15.75" x14ac:dyDescent="0.25">
      <c r="A22" s="40" t="s">
        <v>272</v>
      </c>
      <c r="B22" s="40" t="s">
        <v>327</v>
      </c>
      <c r="C22" s="40" t="s">
        <v>10</v>
      </c>
      <c r="D22" s="42">
        <v>82.4</v>
      </c>
      <c r="E22" s="42">
        <v>24.54</v>
      </c>
      <c r="F22" s="44"/>
    </row>
    <row r="23" spans="1:6" ht="15.75" x14ac:dyDescent="0.25">
      <c r="A23" s="40" t="s">
        <v>281</v>
      </c>
      <c r="B23" s="40" t="s">
        <v>327</v>
      </c>
      <c r="C23" s="40" t="s">
        <v>247</v>
      </c>
      <c r="D23" s="42">
        <v>46.4</v>
      </c>
      <c r="E23" s="42">
        <v>38.799999999999997</v>
      </c>
      <c r="F23" s="44"/>
    </row>
    <row r="24" spans="1:6" ht="15.75" x14ac:dyDescent="0.25">
      <c r="A24" s="40" t="s">
        <v>277</v>
      </c>
      <c r="B24" s="40" t="s">
        <v>328</v>
      </c>
      <c r="C24" s="40" t="s">
        <v>6</v>
      </c>
      <c r="D24" s="42">
        <v>22.5</v>
      </c>
      <c r="E24" s="42">
        <v>11.51</v>
      </c>
      <c r="F24" s="44"/>
    </row>
    <row r="25" spans="1:6" ht="15.75" x14ac:dyDescent="0.25">
      <c r="A25" s="40" t="s">
        <v>311</v>
      </c>
      <c r="B25" s="40" t="s">
        <v>328</v>
      </c>
      <c r="C25" s="40" t="s">
        <v>247</v>
      </c>
      <c r="D25" s="42">
        <v>59.1</v>
      </c>
      <c r="E25" s="42">
        <v>34.83</v>
      </c>
      <c r="F25" s="44"/>
    </row>
    <row r="26" spans="1:6" ht="15.75" x14ac:dyDescent="0.25">
      <c r="A26" s="40" t="s">
        <v>329</v>
      </c>
      <c r="B26" s="40" t="s">
        <v>328</v>
      </c>
      <c r="C26" s="40" t="s">
        <v>14</v>
      </c>
      <c r="D26" s="42">
        <v>80.099999999999994</v>
      </c>
      <c r="E26" s="42">
        <v>44.62</v>
      </c>
      <c r="F26" s="44"/>
    </row>
    <row r="27" spans="1:6" ht="15.75" x14ac:dyDescent="0.25">
      <c r="A27" s="40" t="s">
        <v>296</v>
      </c>
      <c r="B27" s="40" t="s">
        <v>328</v>
      </c>
      <c r="C27" s="40" t="s">
        <v>16</v>
      </c>
      <c r="D27" s="42">
        <v>97.2</v>
      </c>
      <c r="E27" s="42">
        <v>30.3</v>
      </c>
      <c r="F27" s="44"/>
    </row>
    <row r="28" spans="1:6" ht="15.75" x14ac:dyDescent="0.25">
      <c r="A28" s="40" t="s">
        <v>306</v>
      </c>
      <c r="B28" s="40" t="s">
        <v>328</v>
      </c>
      <c r="C28" s="40" t="s">
        <v>14</v>
      </c>
      <c r="D28" s="42">
        <v>13.6</v>
      </c>
      <c r="E28" s="42">
        <v>20.14</v>
      </c>
      <c r="F28" s="44"/>
    </row>
    <row r="29" spans="1:6" ht="15.75" x14ac:dyDescent="0.25">
      <c r="A29" s="40" t="s">
        <v>237</v>
      </c>
      <c r="B29" s="40" t="s">
        <v>230</v>
      </c>
      <c r="C29" s="40" t="s">
        <v>6</v>
      </c>
      <c r="D29" s="42">
        <v>68.599999999999994</v>
      </c>
      <c r="E29" s="42">
        <v>23.74</v>
      </c>
      <c r="F29" s="44"/>
    </row>
    <row r="30" spans="1:6" ht="15.75" x14ac:dyDescent="0.25">
      <c r="A30" s="40" t="s">
        <v>238</v>
      </c>
      <c r="B30" s="40" t="s">
        <v>230</v>
      </c>
      <c r="C30" s="40" t="s">
        <v>247</v>
      </c>
      <c r="D30" s="42">
        <v>62.9</v>
      </c>
      <c r="E30" s="42">
        <v>47.9</v>
      </c>
      <c r="F30" s="44"/>
    </row>
    <row r="31" spans="1:6" ht="15.75" x14ac:dyDescent="0.25">
      <c r="A31" s="40" t="s">
        <v>243</v>
      </c>
      <c r="B31" s="40" t="s">
        <v>230</v>
      </c>
      <c r="C31" s="40" t="s">
        <v>16</v>
      </c>
      <c r="D31" s="42">
        <v>32.4</v>
      </c>
      <c r="E31" s="42">
        <v>14.37</v>
      </c>
      <c r="F31" s="44"/>
    </row>
    <row r="32" spans="1:6" ht="15.75" x14ac:dyDescent="0.25">
      <c r="A32" s="40" t="s">
        <v>241</v>
      </c>
      <c r="B32" s="40" t="s">
        <v>230</v>
      </c>
      <c r="C32" s="40" t="s">
        <v>247</v>
      </c>
      <c r="D32" s="42">
        <v>78.400000000000006</v>
      </c>
      <c r="E32" s="42">
        <v>44.98</v>
      </c>
      <c r="F32" s="44"/>
    </row>
    <row r="33" spans="1:6" ht="15.75" x14ac:dyDescent="0.25">
      <c r="A33" s="40" t="s">
        <v>279</v>
      </c>
      <c r="B33" s="40" t="s">
        <v>230</v>
      </c>
      <c r="C33" s="40" t="s">
        <v>6</v>
      </c>
      <c r="D33" s="42">
        <v>10.199999999999999</v>
      </c>
      <c r="E33" s="42">
        <v>23.74</v>
      </c>
      <c r="F33" s="44"/>
    </row>
    <row r="34" spans="1:6" ht="15.75" x14ac:dyDescent="0.25">
      <c r="A34" s="40" t="s">
        <v>292</v>
      </c>
      <c r="B34" s="40" t="s">
        <v>230</v>
      </c>
      <c r="C34" s="40" t="s">
        <v>14</v>
      </c>
      <c r="D34" s="42">
        <v>39.9</v>
      </c>
      <c r="E34" s="42">
        <v>41.66</v>
      </c>
      <c r="F34" s="44"/>
    </row>
    <row r="35" spans="1:6" ht="15.75" x14ac:dyDescent="0.25">
      <c r="A35" s="40" t="s">
        <v>302</v>
      </c>
      <c r="B35" s="40" t="s">
        <v>230</v>
      </c>
      <c r="C35" s="40" t="s">
        <v>323</v>
      </c>
      <c r="D35" s="42">
        <v>95</v>
      </c>
      <c r="E35" s="42">
        <v>48.63</v>
      </c>
      <c r="F35" s="44"/>
    </row>
    <row r="36" spans="1:6" ht="15.75" x14ac:dyDescent="0.25">
      <c r="A36" s="40" t="s">
        <v>304</v>
      </c>
      <c r="B36" s="40" t="s">
        <v>230</v>
      </c>
      <c r="C36" s="40" t="s">
        <v>323</v>
      </c>
      <c r="D36" s="42">
        <v>23.2</v>
      </c>
      <c r="E36" s="42">
        <v>45.11</v>
      </c>
      <c r="F36" s="44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6"/>
  <sheetViews>
    <sheetView workbookViewId="0">
      <selection activeCell="G47" sqref="G47"/>
    </sheetView>
  </sheetViews>
  <sheetFormatPr defaultColWidth="11" defaultRowHeight="11.25" x14ac:dyDescent="0.15"/>
  <cols>
    <col min="1" max="1" width="16.375" customWidth="1"/>
    <col min="2" max="2" width="18.625" customWidth="1"/>
    <col min="3" max="3" width="25.875" customWidth="1"/>
    <col min="4" max="4" width="16" bestFit="1" customWidth="1"/>
    <col min="5" max="5" width="7" bestFit="1" customWidth="1"/>
    <col min="6" max="6" width="5.875" bestFit="1" customWidth="1"/>
    <col min="7" max="7" width="15.25" bestFit="1" customWidth="1"/>
    <col min="8" max="8" width="13.375" customWidth="1"/>
    <col min="9" max="9" width="35.125" customWidth="1"/>
    <col min="10" max="10" width="11.875" style="38" bestFit="1" customWidth="1"/>
    <col min="11" max="11" width="10.5" style="38" bestFit="1" customWidth="1"/>
    <col min="12" max="12" width="6.375" style="34" bestFit="1" customWidth="1"/>
  </cols>
  <sheetData>
    <row r="1" spans="1:12" ht="18" x14ac:dyDescent="0.25">
      <c r="B1" s="1" t="s">
        <v>36</v>
      </c>
      <c r="C1" s="1"/>
    </row>
    <row r="2" spans="1:12" ht="18" x14ac:dyDescent="0.25">
      <c r="B2" s="1" t="s">
        <v>330</v>
      </c>
      <c r="C2" s="1"/>
    </row>
    <row r="5" spans="1:12" ht="14.25" x14ac:dyDescent="0.15">
      <c r="B5" s="98" t="s">
        <v>0</v>
      </c>
      <c r="C5" s="98"/>
      <c r="D5" s="98"/>
    </row>
    <row r="6" spans="1:12" ht="14.25" x14ac:dyDescent="0.15">
      <c r="B6" s="98" t="s">
        <v>1</v>
      </c>
      <c r="C6" s="98"/>
      <c r="D6" s="98"/>
    </row>
    <row r="7" spans="1:12" ht="14.25" x14ac:dyDescent="0.15">
      <c r="B7" s="98" t="s">
        <v>37</v>
      </c>
      <c r="C7" s="98"/>
      <c r="D7" s="98"/>
    </row>
    <row r="10" spans="1:12" s="7" customFormat="1" ht="15" x14ac:dyDescent="0.2">
      <c r="A10" s="6" t="s">
        <v>38</v>
      </c>
      <c r="B10" s="6" t="s">
        <v>39</v>
      </c>
      <c r="C10" s="6" t="s">
        <v>2</v>
      </c>
      <c r="D10" s="6" t="s">
        <v>3</v>
      </c>
      <c r="E10" s="6" t="s">
        <v>4</v>
      </c>
      <c r="F10" s="6" t="s">
        <v>40</v>
      </c>
      <c r="G10" s="6" t="s">
        <v>41</v>
      </c>
      <c r="H10" s="6" t="s">
        <v>42</v>
      </c>
      <c r="I10" s="6" t="s">
        <v>43</v>
      </c>
      <c r="J10" s="39" t="s">
        <v>44</v>
      </c>
      <c r="K10" s="39" t="s">
        <v>45</v>
      </c>
      <c r="L10" s="35" t="s">
        <v>46</v>
      </c>
    </row>
    <row r="11" spans="1:12" s="7" customFormat="1" ht="12" x14ac:dyDescent="0.2">
      <c r="A11" s="2" t="s">
        <v>11</v>
      </c>
      <c r="B11" s="2" t="s">
        <v>47</v>
      </c>
      <c r="C11" s="8" t="s">
        <v>48</v>
      </c>
      <c r="D11" s="8" t="s">
        <v>49</v>
      </c>
      <c r="E11" s="8" t="s">
        <v>10</v>
      </c>
      <c r="F11" s="9">
        <v>18801</v>
      </c>
      <c r="G11" s="2" t="s">
        <v>50</v>
      </c>
      <c r="H11" s="2" t="s">
        <v>51</v>
      </c>
      <c r="I11" s="3" t="s">
        <v>52</v>
      </c>
      <c r="J11" s="10">
        <v>37781</v>
      </c>
      <c r="K11" s="10"/>
      <c r="L11" s="36">
        <v>11</v>
      </c>
    </row>
    <row r="12" spans="1:12" s="7" customFormat="1" ht="12" x14ac:dyDescent="0.2">
      <c r="A12" s="2" t="s">
        <v>53</v>
      </c>
      <c r="B12" s="2" t="s">
        <v>54</v>
      </c>
      <c r="C12" s="8" t="s">
        <v>55</v>
      </c>
      <c r="D12" s="8" t="s">
        <v>56</v>
      </c>
      <c r="E12" s="8" t="s">
        <v>57</v>
      </c>
      <c r="F12" s="9">
        <v>81155</v>
      </c>
      <c r="G12" s="2" t="s">
        <v>58</v>
      </c>
      <c r="H12" s="2" t="s">
        <v>59</v>
      </c>
      <c r="I12" s="2" t="s">
        <v>60</v>
      </c>
      <c r="J12" s="10">
        <v>38609</v>
      </c>
      <c r="K12" s="10"/>
      <c r="L12" s="36">
        <v>31</v>
      </c>
    </row>
    <row r="13" spans="1:12" s="7" customFormat="1" ht="12" x14ac:dyDescent="0.2">
      <c r="A13" s="2" t="s">
        <v>61</v>
      </c>
      <c r="B13" s="2" t="s">
        <v>62</v>
      </c>
      <c r="C13" s="8" t="s">
        <v>63</v>
      </c>
      <c r="D13" s="8" t="s">
        <v>64</v>
      </c>
      <c r="E13" s="8" t="s">
        <v>8</v>
      </c>
      <c r="F13" s="9">
        <v>45335</v>
      </c>
      <c r="G13" s="2" t="s">
        <v>65</v>
      </c>
      <c r="H13" s="2" t="s">
        <v>66</v>
      </c>
      <c r="I13" s="2" t="s">
        <v>67</v>
      </c>
      <c r="J13" s="10">
        <v>35308</v>
      </c>
      <c r="K13" s="10">
        <v>37401</v>
      </c>
      <c r="L13" s="36">
        <v>19</v>
      </c>
    </row>
    <row r="14" spans="1:12" s="7" customFormat="1" ht="12" x14ac:dyDescent="0.2">
      <c r="A14" s="2" t="s">
        <v>68</v>
      </c>
      <c r="B14" s="2" t="s">
        <v>69</v>
      </c>
      <c r="C14" s="8" t="s">
        <v>70</v>
      </c>
      <c r="D14" s="8" t="s">
        <v>71</v>
      </c>
      <c r="E14" s="8" t="s">
        <v>5</v>
      </c>
      <c r="F14" s="9">
        <v>50227</v>
      </c>
      <c r="G14" s="2" t="s">
        <v>72</v>
      </c>
      <c r="H14" s="2" t="s">
        <v>73</v>
      </c>
      <c r="I14" s="2" t="s">
        <v>74</v>
      </c>
      <c r="J14" s="10">
        <v>37624</v>
      </c>
      <c r="K14" s="10"/>
      <c r="L14" s="36">
        <v>27</v>
      </c>
    </row>
    <row r="15" spans="1:12" s="7" customFormat="1" ht="12" x14ac:dyDescent="0.2">
      <c r="A15" s="2" t="s">
        <v>75</v>
      </c>
      <c r="B15" s="2" t="s">
        <v>76</v>
      </c>
      <c r="C15" s="8" t="s">
        <v>77</v>
      </c>
      <c r="D15" s="8" t="s">
        <v>78</v>
      </c>
      <c r="E15" s="8" t="s">
        <v>15</v>
      </c>
      <c r="F15" s="9">
        <v>60406</v>
      </c>
      <c r="G15" s="2" t="s">
        <v>79</v>
      </c>
      <c r="H15" s="2" t="s">
        <v>80</v>
      </c>
      <c r="I15" s="2" t="s">
        <v>81</v>
      </c>
      <c r="J15" s="10">
        <v>38404</v>
      </c>
      <c r="K15" s="10"/>
      <c r="L15" s="36">
        <v>18</v>
      </c>
    </row>
    <row r="16" spans="1:12" s="7" customFormat="1" ht="12" x14ac:dyDescent="0.2">
      <c r="A16" s="2" t="s">
        <v>82</v>
      </c>
      <c r="B16" s="2" t="s">
        <v>83</v>
      </c>
      <c r="C16" s="8" t="s">
        <v>84</v>
      </c>
      <c r="D16" s="8" t="s">
        <v>85</v>
      </c>
      <c r="E16" s="8" t="s">
        <v>19</v>
      </c>
      <c r="F16" s="9">
        <v>98249</v>
      </c>
      <c r="G16" s="2" t="s">
        <v>86</v>
      </c>
      <c r="H16" s="2" t="s">
        <v>87</v>
      </c>
      <c r="I16" s="2" t="s">
        <v>88</v>
      </c>
      <c r="J16" s="10">
        <v>37168</v>
      </c>
      <c r="K16" s="10">
        <v>37395</v>
      </c>
      <c r="L16" s="36">
        <v>30</v>
      </c>
    </row>
    <row r="17" spans="1:12" s="7" customFormat="1" ht="12" x14ac:dyDescent="0.2">
      <c r="A17" s="2" t="s">
        <v>89</v>
      </c>
      <c r="B17" s="2" t="s">
        <v>90</v>
      </c>
      <c r="C17" s="8" t="s">
        <v>91</v>
      </c>
      <c r="D17" s="8" t="s">
        <v>92</v>
      </c>
      <c r="E17" s="8" t="s">
        <v>9</v>
      </c>
      <c r="F17" s="9">
        <v>72946</v>
      </c>
      <c r="G17" s="2" t="s">
        <v>93</v>
      </c>
      <c r="H17" s="2" t="s">
        <v>94</v>
      </c>
      <c r="I17" s="2" t="s">
        <v>95</v>
      </c>
      <c r="J17" s="10">
        <v>36147</v>
      </c>
      <c r="K17" s="10">
        <v>37426</v>
      </c>
      <c r="L17" s="36">
        <v>8</v>
      </c>
    </row>
    <row r="18" spans="1:12" s="7" customFormat="1" ht="12" x14ac:dyDescent="0.2">
      <c r="A18" s="2" t="s">
        <v>96</v>
      </c>
      <c r="B18" s="2" t="s">
        <v>97</v>
      </c>
      <c r="C18" s="8" t="s">
        <v>98</v>
      </c>
      <c r="D18" s="8" t="s">
        <v>99</v>
      </c>
      <c r="E18" s="8" t="s">
        <v>12</v>
      </c>
      <c r="F18" s="9">
        <v>33709</v>
      </c>
      <c r="G18" s="2" t="s">
        <v>100</v>
      </c>
      <c r="H18" s="2" t="s">
        <v>101</v>
      </c>
      <c r="I18" s="2" t="s">
        <v>102</v>
      </c>
      <c r="J18" s="10">
        <v>36826</v>
      </c>
      <c r="K18" s="10"/>
      <c r="L18" s="36">
        <v>21</v>
      </c>
    </row>
    <row r="19" spans="1:12" s="7" customFormat="1" ht="12" x14ac:dyDescent="0.2">
      <c r="A19" s="2" t="s">
        <v>103</v>
      </c>
      <c r="B19" s="2" t="s">
        <v>104</v>
      </c>
      <c r="C19" s="8" t="s">
        <v>105</v>
      </c>
      <c r="D19" s="8" t="s">
        <v>106</v>
      </c>
      <c r="E19" s="8" t="s">
        <v>7</v>
      </c>
      <c r="F19" s="9">
        <v>49452</v>
      </c>
      <c r="G19" s="2" t="s">
        <v>107</v>
      </c>
      <c r="H19" s="2" t="s">
        <v>108</v>
      </c>
      <c r="I19" s="2" t="s">
        <v>109</v>
      </c>
      <c r="J19" s="10">
        <v>38336</v>
      </c>
      <c r="K19" s="10"/>
      <c r="L19" s="36">
        <v>26</v>
      </c>
    </row>
    <row r="20" spans="1:12" s="7" customFormat="1" ht="12" x14ac:dyDescent="0.2">
      <c r="A20" s="2" t="s">
        <v>110</v>
      </c>
      <c r="B20" s="2" t="s">
        <v>111</v>
      </c>
      <c r="C20" s="8" t="s">
        <v>112</v>
      </c>
      <c r="D20" s="8" t="s">
        <v>113</v>
      </c>
      <c r="E20" s="8" t="s">
        <v>114</v>
      </c>
      <c r="F20" s="9">
        <v>53092</v>
      </c>
      <c r="G20" s="2" t="s">
        <v>115</v>
      </c>
      <c r="H20" s="2" t="s">
        <v>116</v>
      </c>
      <c r="I20" s="2" t="s">
        <v>117</v>
      </c>
      <c r="J20" s="10">
        <v>36788</v>
      </c>
      <c r="K20" s="10">
        <v>38237</v>
      </c>
      <c r="L20" s="36">
        <v>27</v>
      </c>
    </row>
    <row r="21" spans="1:12" s="7" customFormat="1" ht="12" x14ac:dyDescent="0.2">
      <c r="A21" s="2" t="s">
        <v>118</v>
      </c>
      <c r="B21" s="2" t="s">
        <v>119</v>
      </c>
      <c r="C21" s="8" t="s">
        <v>120</v>
      </c>
      <c r="D21" s="8" t="s">
        <v>121</v>
      </c>
      <c r="E21" s="8" t="s">
        <v>6</v>
      </c>
      <c r="F21" s="33" t="s">
        <v>341</v>
      </c>
      <c r="G21" s="2" t="s">
        <v>122</v>
      </c>
      <c r="H21" s="2" t="s">
        <v>123</v>
      </c>
      <c r="I21" s="2" t="s">
        <v>124</v>
      </c>
      <c r="J21" s="10">
        <v>33637</v>
      </c>
      <c r="K21" s="10">
        <v>36228</v>
      </c>
      <c r="L21" s="36">
        <v>32</v>
      </c>
    </row>
    <row r="22" spans="1:12" s="7" customFormat="1" ht="12" x14ac:dyDescent="0.2">
      <c r="A22" s="2" t="s">
        <v>125</v>
      </c>
      <c r="B22" s="2" t="s">
        <v>126</v>
      </c>
      <c r="C22" s="8" t="s">
        <v>127</v>
      </c>
      <c r="D22" s="8" t="s">
        <v>128</v>
      </c>
      <c r="E22" s="8" t="s">
        <v>129</v>
      </c>
      <c r="F22" s="9">
        <v>70507</v>
      </c>
      <c r="G22" s="2" t="s">
        <v>130</v>
      </c>
      <c r="H22" s="2" t="s">
        <v>131</v>
      </c>
      <c r="I22" s="2" t="s">
        <v>132</v>
      </c>
      <c r="J22" s="10">
        <v>34620</v>
      </c>
      <c r="K22" s="10">
        <v>35085</v>
      </c>
      <c r="L22" s="36">
        <v>8</v>
      </c>
    </row>
    <row r="23" spans="1:12" s="7" customFormat="1" ht="12" x14ac:dyDescent="0.2">
      <c r="A23" s="2" t="s">
        <v>133</v>
      </c>
      <c r="B23" s="2" t="s">
        <v>134</v>
      </c>
      <c r="C23" s="8" t="s">
        <v>135</v>
      </c>
      <c r="D23" s="8" t="s">
        <v>136</v>
      </c>
      <c r="E23" s="8" t="s">
        <v>137</v>
      </c>
      <c r="F23" s="33" t="s">
        <v>343</v>
      </c>
      <c r="G23" s="2" t="s">
        <v>138</v>
      </c>
      <c r="H23" s="2" t="s">
        <v>139</v>
      </c>
      <c r="I23" s="2" t="s">
        <v>140</v>
      </c>
      <c r="J23" s="10">
        <v>34225</v>
      </c>
      <c r="K23" s="10">
        <v>37911</v>
      </c>
      <c r="L23" s="36">
        <v>25</v>
      </c>
    </row>
    <row r="24" spans="1:12" s="7" customFormat="1" ht="12" x14ac:dyDescent="0.2">
      <c r="A24" s="2" t="s">
        <v>141</v>
      </c>
      <c r="B24" s="2" t="s">
        <v>142</v>
      </c>
      <c r="C24" s="8" t="s">
        <v>143</v>
      </c>
      <c r="D24" s="8" t="s">
        <v>144</v>
      </c>
      <c r="E24" s="8" t="s">
        <v>15</v>
      </c>
      <c r="F24" s="9">
        <v>62555</v>
      </c>
      <c r="G24" s="2" t="s">
        <v>145</v>
      </c>
      <c r="H24" s="2" t="s">
        <v>146</v>
      </c>
      <c r="I24" s="2" t="s">
        <v>147</v>
      </c>
      <c r="J24" s="10">
        <v>37967</v>
      </c>
      <c r="K24" s="10"/>
      <c r="L24" s="36">
        <v>14</v>
      </c>
    </row>
    <row r="25" spans="1:12" s="7" customFormat="1" ht="12" x14ac:dyDescent="0.2">
      <c r="A25" s="2" t="s">
        <v>148</v>
      </c>
      <c r="B25" s="2" t="s">
        <v>149</v>
      </c>
      <c r="C25" s="8" t="s">
        <v>150</v>
      </c>
      <c r="D25" s="8" t="s">
        <v>151</v>
      </c>
      <c r="E25" s="8" t="s">
        <v>152</v>
      </c>
      <c r="F25" s="9">
        <v>68882</v>
      </c>
      <c r="G25" s="2" t="s">
        <v>153</v>
      </c>
      <c r="H25" s="2" t="s">
        <v>154</v>
      </c>
      <c r="I25" s="2" t="s">
        <v>155</v>
      </c>
      <c r="J25" s="10">
        <v>35322</v>
      </c>
      <c r="K25" s="10"/>
      <c r="L25" s="36">
        <v>34</v>
      </c>
    </row>
    <row r="26" spans="1:12" s="7" customFormat="1" ht="12" x14ac:dyDescent="0.2">
      <c r="A26" s="2" t="s">
        <v>156</v>
      </c>
      <c r="B26" s="2" t="s">
        <v>157</v>
      </c>
      <c r="C26" s="8" t="s">
        <v>158</v>
      </c>
      <c r="D26" s="8" t="s">
        <v>159</v>
      </c>
      <c r="E26" s="8" t="s">
        <v>13</v>
      </c>
      <c r="F26" s="9">
        <v>65733</v>
      </c>
      <c r="G26" s="2" t="s">
        <v>160</v>
      </c>
      <c r="H26" s="2" t="s">
        <v>161</v>
      </c>
      <c r="I26" s="2" t="s">
        <v>162</v>
      </c>
      <c r="J26" s="10">
        <v>38807</v>
      </c>
      <c r="K26" s="10"/>
      <c r="L26" s="36">
        <v>9</v>
      </c>
    </row>
    <row r="27" spans="1:12" s="7" customFormat="1" ht="12" x14ac:dyDescent="0.2">
      <c r="A27" s="2" t="s">
        <v>163</v>
      </c>
      <c r="B27" s="2" t="s">
        <v>164</v>
      </c>
      <c r="C27" s="8" t="s">
        <v>165</v>
      </c>
      <c r="D27" s="8" t="s">
        <v>166</v>
      </c>
      <c r="E27" s="8" t="s">
        <v>8</v>
      </c>
      <c r="F27" s="9">
        <v>43449</v>
      </c>
      <c r="G27" s="2" t="s">
        <v>167</v>
      </c>
      <c r="H27" s="2" t="s">
        <v>168</v>
      </c>
      <c r="I27" s="2" t="s">
        <v>169</v>
      </c>
      <c r="J27" s="10">
        <v>34110</v>
      </c>
      <c r="K27" s="10">
        <v>38520</v>
      </c>
      <c r="L27" s="36">
        <v>15</v>
      </c>
    </row>
    <row r="28" spans="1:12" s="7" customFormat="1" ht="12" x14ac:dyDescent="0.2">
      <c r="A28" s="2" t="s">
        <v>170</v>
      </c>
      <c r="B28" s="2" t="s">
        <v>171</v>
      </c>
      <c r="C28" s="8" t="s">
        <v>172</v>
      </c>
      <c r="D28" s="8" t="s">
        <v>173</v>
      </c>
      <c r="E28" s="8" t="s">
        <v>5</v>
      </c>
      <c r="F28" s="9">
        <v>52079</v>
      </c>
      <c r="G28" s="2" t="s">
        <v>174</v>
      </c>
      <c r="H28" s="2" t="s">
        <v>175</v>
      </c>
      <c r="I28" s="2" t="s">
        <v>176</v>
      </c>
      <c r="J28" s="10">
        <v>36934</v>
      </c>
      <c r="K28" s="10"/>
      <c r="L28" s="36">
        <v>31</v>
      </c>
    </row>
    <row r="29" spans="1:12" s="7" customFormat="1" ht="12" x14ac:dyDescent="0.2">
      <c r="A29" s="2" t="s">
        <v>177</v>
      </c>
      <c r="B29" s="2" t="s">
        <v>178</v>
      </c>
      <c r="C29" s="8" t="s">
        <v>179</v>
      </c>
      <c r="D29" s="8" t="s">
        <v>180</v>
      </c>
      <c r="E29" s="8" t="s">
        <v>181</v>
      </c>
      <c r="F29" s="9">
        <v>85009</v>
      </c>
      <c r="G29" s="2" t="s">
        <v>182</v>
      </c>
      <c r="H29" s="2" t="s">
        <v>183</v>
      </c>
      <c r="I29" s="2" t="s">
        <v>184</v>
      </c>
      <c r="J29" s="10">
        <v>38525</v>
      </c>
      <c r="K29" s="10"/>
      <c r="L29" s="36">
        <v>8</v>
      </c>
    </row>
    <row r="30" spans="1:12" s="7" customFormat="1" ht="12" x14ac:dyDescent="0.2">
      <c r="A30" s="2" t="s">
        <v>185</v>
      </c>
      <c r="B30" s="2" t="s">
        <v>186</v>
      </c>
      <c r="C30" s="8" t="s">
        <v>187</v>
      </c>
      <c r="D30" s="8" t="s">
        <v>188</v>
      </c>
      <c r="E30" s="8" t="s">
        <v>17</v>
      </c>
      <c r="F30" s="33" t="s">
        <v>342</v>
      </c>
      <c r="G30" s="2" t="s">
        <v>189</v>
      </c>
      <c r="H30" s="2" t="s">
        <v>190</v>
      </c>
      <c r="I30" s="2" t="s">
        <v>191</v>
      </c>
      <c r="J30" s="10">
        <v>38507</v>
      </c>
      <c r="K30" s="10"/>
      <c r="L30" s="36">
        <v>16</v>
      </c>
    </row>
    <row r="31" spans="1:12" s="7" customFormat="1" ht="12" x14ac:dyDescent="0.2">
      <c r="A31" s="2" t="s">
        <v>192</v>
      </c>
      <c r="B31" s="2" t="s">
        <v>193</v>
      </c>
      <c r="C31" s="8" t="s">
        <v>194</v>
      </c>
      <c r="D31" s="8" t="s">
        <v>195</v>
      </c>
      <c r="E31" s="8" t="s">
        <v>15</v>
      </c>
      <c r="F31" s="9">
        <v>61462</v>
      </c>
      <c r="G31" s="2" t="s">
        <v>196</v>
      </c>
      <c r="H31" s="2" t="s">
        <v>197</v>
      </c>
      <c r="I31" s="2" t="s">
        <v>198</v>
      </c>
      <c r="J31" s="10">
        <v>33981</v>
      </c>
      <c r="K31" s="10">
        <v>37025</v>
      </c>
      <c r="L31" s="36">
        <v>19</v>
      </c>
    </row>
    <row r="32" spans="1:12" s="7" customFormat="1" ht="12" x14ac:dyDescent="0.2">
      <c r="A32" s="2" t="s">
        <v>199</v>
      </c>
      <c r="B32" s="2" t="s">
        <v>200</v>
      </c>
      <c r="C32" s="8" t="s">
        <v>201</v>
      </c>
      <c r="D32" s="8" t="s">
        <v>202</v>
      </c>
      <c r="E32" s="8" t="s">
        <v>203</v>
      </c>
      <c r="F32" s="9">
        <v>99651</v>
      </c>
      <c r="G32" s="2" t="s">
        <v>204</v>
      </c>
      <c r="H32" s="2" t="s">
        <v>205</v>
      </c>
      <c r="I32" s="2" t="s">
        <v>206</v>
      </c>
      <c r="J32" s="10">
        <v>34843</v>
      </c>
      <c r="K32" s="10"/>
      <c r="L32" s="36">
        <v>14</v>
      </c>
    </row>
    <row r="33" spans="1:12" s="7" customFormat="1" ht="12" x14ac:dyDescent="0.2">
      <c r="A33" s="2" t="s">
        <v>207</v>
      </c>
      <c r="B33" s="2" t="s">
        <v>208</v>
      </c>
      <c r="C33" s="8" t="s">
        <v>209</v>
      </c>
      <c r="D33" s="8" t="s">
        <v>210</v>
      </c>
      <c r="E33" s="8" t="s">
        <v>14</v>
      </c>
      <c r="F33" s="9">
        <v>12019</v>
      </c>
      <c r="G33" s="2" t="s">
        <v>211</v>
      </c>
      <c r="H33" s="2" t="s">
        <v>212</v>
      </c>
      <c r="I33" s="2" t="s">
        <v>213</v>
      </c>
      <c r="J33" s="10">
        <v>34879</v>
      </c>
      <c r="K33" s="10">
        <v>34959</v>
      </c>
      <c r="L33" s="36">
        <v>18</v>
      </c>
    </row>
    <row r="34" spans="1:12" s="7" customFormat="1" ht="12" x14ac:dyDescent="0.2">
      <c r="A34" s="2" t="s">
        <v>214</v>
      </c>
      <c r="B34" s="2" t="s">
        <v>215</v>
      </c>
      <c r="C34" s="8" t="s">
        <v>216</v>
      </c>
      <c r="D34" s="8" t="s">
        <v>217</v>
      </c>
      <c r="E34" s="8" t="s">
        <v>18</v>
      </c>
      <c r="F34" s="9">
        <v>78218</v>
      </c>
      <c r="G34" s="2" t="s">
        <v>218</v>
      </c>
      <c r="H34" s="2" t="s">
        <v>219</v>
      </c>
      <c r="I34" s="2" t="s">
        <v>220</v>
      </c>
      <c r="J34" s="10">
        <v>35444</v>
      </c>
      <c r="K34" s="10">
        <v>38345</v>
      </c>
      <c r="L34" s="36">
        <v>18</v>
      </c>
    </row>
    <row r="35" spans="1:12" s="7" customFormat="1" ht="12.75" thickBot="1" x14ac:dyDescent="0.25">
      <c r="A35" s="4" t="s">
        <v>221</v>
      </c>
      <c r="B35" s="4" t="s">
        <v>222</v>
      </c>
      <c r="C35" s="11" t="s">
        <v>223</v>
      </c>
      <c r="D35" s="11" t="s">
        <v>224</v>
      </c>
      <c r="E35" s="11" t="s">
        <v>225</v>
      </c>
      <c r="F35" s="12">
        <v>82937</v>
      </c>
      <c r="G35" s="4" t="s">
        <v>226</v>
      </c>
      <c r="H35" s="4" t="s">
        <v>227</v>
      </c>
      <c r="I35" s="4" t="s">
        <v>228</v>
      </c>
      <c r="J35" s="13">
        <v>37673</v>
      </c>
      <c r="K35" s="13">
        <v>38494</v>
      </c>
      <c r="L35" s="37">
        <v>14</v>
      </c>
    </row>
    <row r="36" spans="1:12" ht="12" thickTop="1" x14ac:dyDescent="0.15"/>
  </sheetData>
  <mergeCells count="3">
    <mergeCell ref="B5:D5"/>
    <mergeCell ref="B6:D6"/>
    <mergeCell ref="B7:D7"/>
  </mergeCells>
  <hyperlinks>
    <hyperlink ref="I11" r:id="rId1" xr:uid="{00000000-0004-0000-0300-000000000000}"/>
  </hyperlinks>
  <pageMargins left="0.75" right="0.75" top="1" bottom="1" header="0.5" footer="0.5"/>
  <pageSetup orientation="portrait" horizontalDpi="4294967292" verticalDpi="4294967292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"/>
  <sheetViews>
    <sheetView workbookViewId="0">
      <selection activeCell="F28" sqref="F28"/>
    </sheetView>
  </sheetViews>
  <sheetFormatPr defaultRowHeight="11.25" x14ac:dyDescent="0.15"/>
  <cols>
    <col min="2" max="2" width="34.5" bestFit="1" customWidth="1"/>
  </cols>
  <sheetData>
    <row r="1" spans="1:8" ht="68.25" customHeight="1" x14ac:dyDescent="0.15"/>
    <row r="2" spans="1:8" ht="36" customHeight="1" x14ac:dyDescent="0.3">
      <c r="A2" s="99" t="s">
        <v>337</v>
      </c>
      <c r="B2" s="99"/>
      <c r="C2" s="99"/>
      <c r="D2" s="99"/>
    </row>
    <row r="3" spans="1:8" ht="36" customHeight="1" x14ac:dyDescent="0.25">
      <c r="A3" s="32" t="s">
        <v>338</v>
      </c>
      <c r="B3" s="32" t="s">
        <v>339</v>
      </c>
      <c r="C3" s="32" t="s">
        <v>340</v>
      </c>
      <c r="G3" s="27"/>
      <c r="H3" s="28"/>
    </row>
    <row r="4" spans="1:8" ht="15" x14ac:dyDescent="0.25">
      <c r="A4" s="30" t="s">
        <v>20</v>
      </c>
      <c r="B4" s="30" t="s">
        <v>21</v>
      </c>
      <c r="C4" s="31">
        <v>6100</v>
      </c>
      <c r="D4" s="31">
        <v>3421</v>
      </c>
      <c r="E4" s="31">
        <v>4583</v>
      </c>
      <c r="F4" s="31">
        <f>E4+1200</f>
        <v>5783</v>
      </c>
      <c r="G4" s="29"/>
    </row>
    <row r="5" spans="1:8" ht="15" x14ac:dyDescent="0.25">
      <c r="A5" s="30" t="s">
        <v>22</v>
      </c>
      <c r="B5" s="30" t="s">
        <v>23</v>
      </c>
      <c r="C5" s="31">
        <v>5425</v>
      </c>
      <c r="D5" s="31">
        <v>9568</v>
      </c>
      <c r="E5" s="31">
        <v>8862</v>
      </c>
      <c r="F5" s="31">
        <f t="shared" ref="F5:F11" si="0">E5+1200</f>
        <v>10062</v>
      </c>
      <c r="G5" s="29"/>
    </row>
    <row r="6" spans="1:8" ht="15" x14ac:dyDescent="0.25">
      <c r="A6" s="30" t="s">
        <v>24</v>
      </c>
      <c r="B6" s="30" t="s">
        <v>25</v>
      </c>
      <c r="C6" s="31">
        <v>1100</v>
      </c>
      <c r="D6" s="31">
        <v>1190</v>
      </c>
      <c r="E6" s="31">
        <v>1253</v>
      </c>
      <c r="F6" s="31">
        <f t="shared" si="0"/>
        <v>2453</v>
      </c>
      <c r="G6" s="29"/>
    </row>
    <row r="7" spans="1:8" ht="15" x14ac:dyDescent="0.25">
      <c r="A7" s="30" t="s">
        <v>26</v>
      </c>
      <c r="B7" s="30" t="s">
        <v>27</v>
      </c>
      <c r="C7" s="31">
        <v>1597</v>
      </c>
      <c r="D7" s="31">
        <v>3578</v>
      </c>
      <c r="E7" s="31">
        <v>2569</v>
      </c>
      <c r="F7" s="31">
        <f t="shared" si="0"/>
        <v>3769</v>
      </c>
      <c r="G7" s="29"/>
    </row>
    <row r="8" spans="1:8" ht="15" x14ac:dyDescent="0.25">
      <c r="A8" s="30" t="s">
        <v>28</v>
      </c>
      <c r="B8" s="30" t="s">
        <v>29</v>
      </c>
      <c r="C8" s="31">
        <v>3651</v>
      </c>
      <c r="D8" s="31">
        <v>4127</v>
      </c>
      <c r="E8" s="31">
        <v>6289</v>
      </c>
      <c r="F8" s="31">
        <f t="shared" si="0"/>
        <v>7489</v>
      </c>
      <c r="G8" s="29"/>
    </row>
    <row r="9" spans="1:8" ht="15" x14ac:dyDescent="0.25">
      <c r="A9" s="30" t="s">
        <v>30</v>
      </c>
      <c r="B9" s="30" t="s">
        <v>31</v>
      </c>
      <c r="C9" s="31">
        <v>7532</v>
      </c>
      <c r="D9" s="31">
        <v>6541</v>
      </c>
      <c r="E9" s="31">
        <v>8523</v>
      </c>
      <c r="F9" s="31">
        <f t="shared" si="0"/>
        <v>9723</v>
      </c>
      <c r="G9" s="29"/>
    </row>
    <row r="10" spans="1:8" ht="15" x14ac:dyDescent="0.25">
      <c r="A10" s="30" t="s">
        <v>32</v>
      </c>
      <c r="B10" s="30" t="s">
        <v>33</v>
      </c>
      <c r="C10" s="31">
        <v>2589</v>
      </c>
      <c r="D10" s="31">
        <v>2080</v>
      </c>
      <c r="E10" s="31">
        <v>3874</v>
      </c>
      <c r="F10" s="31">
        <f t="shared" si="0"/>
        <v>5074</v>
      </c>
      <c r="G10" s="29"/>
    </row>
    <row r="11" spans="1:8" ht="15" x14ac:dyDescent="0.25">
      <c r="A11" s="30" t="s">
        <v>34</v>
      </c>
      <c r="B11" s="30" t="s">
        <v>35</v>
      </c>
      <c r="C11" s="31">
        <v>5101</v>
      </c>
      <c r="D11" s="31">
        <v>3421</v>
      </c>
      <c r="E11" s="31">
        <v>4583</v>
      </c>
      <c r="F11" s="31">
        <f t="shared" si="0"/>
        <v>5783</v>
      </c>
      <c r="G11" s="29"/>
    </row>
  </sheetData>
  <mergeCells count="1">
    <mergeCell ref="A2:D2"/>
  </mergeCells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Trans</vt:lpstr>
      <vt:lpstr>2017</vt:lpstr>
      <vt:lpstr>Customers</vt:lpstr>
      <vt:lpstr>Travel</vt:lpstr>
      <vt:lpstr>Travel Expenses</vt:lpstr>
      <vt:lpstr>Payroll</vt:lpstr>
      <vt:lpstr>Sales Team</vt:lpstr>
      <vt:lpstr>2016 Sales</vt:lpstr>
      <vt:lpstr>First_Name</vt:lpstr>
      <vt:lpstr>Last_Name</vt:lpstr>
      <vt:lpstr>Mileage_YTD</vt:lpstr>
      <vt:lpstr>Parking_Lot</vt:lpstr>
      <vt:lpstr>Tolls_YTD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Christopher Boyer</cp:lastModifiedBy>
  <cp:lastPrinted>2019-04-26T19:56:21Z</cp:lastPrinted>
  <dcterms:created xsi:type="dcterms:W3CDTF">2016-09-02T12:44:07Z</dcterms:created>
  <dcterms:modified xsi:type="dcterms:W3CDTF">2022-01-07T17:07:10Z</dcterms:modified>
</cp:coreProperties>
</file>